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320"/>
  </bookViews>
  <sheets>
    <sheet name="TPP Pilkada 2020" sheetId="1" r:id="rId1"/>
  </sheets>
  <externalReferences>
    <externalReference r:id="rId2"/>
    <externalReference r:id="rId3"/>
  </externalReferences>
  <definedNames>
    <definedName name="_xlnm._FilterDatabase" localSheetId="0" hidden="1">'TPP Pilkada 2020'!$A$3:$AZ$843</definedName>
    <definedName name="_xlnm.Print_Area" localSheetId="0">'TPP Pilkada 2020'!$B$1:$AX$768</definedName>
    <definedName name="range_1_1">#REF!</definedName>
    <definedName name="range_1_2">#REF!</definedName>
    <definedName name="range_2_1">#REF!</definedName>
    <definedName name="range_2_2">#REF!</definedName>
    <definedName name="range_3_1">#REF!</definedName>
    <definedName name="range_3_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R8" i="1" s="1"/>
  <c r="L8" i="1"/>
  <c r="O8" i="1"/>
  <c r="P8" i="1"/>
  <c r="Q8" i="1"/>
  <c r="U8" i="1"/>
  <c r="X8" i="1"/>
  <c r="AA8" i="1"/>
  <c r="AA45" i="1" s="1"/>
  <c r="AB8" i="1"/>
  <c r="AC8" i="1"/>
  <c r="AS8" i="1" s="1"/>
  <c r="AD8" i="1"/>
  <c r="AG8" i="1"/>
  <c r="AJ8" i="1"/>
  <c r="AO8" i="1"/>
  <c r="AQ8" i="1" s="1"/>
  <c r="AT8" i="1"/>
  <c r="AU8" i="1"/>
  <c r="AV8" i="1"/>
  <c r="AX8" i="1"/>
  <c r="AY8" i="1"/>
  <c r="I9" i="1"/>
  <c r="L9" i="1"/>
  <c r="O9" i="1"/>
  <c r="P9" i="1"/>
  <c r="Q9" i="1"/>
  <c r="U9" i="1"/>
  <c r="X9" i="1"/>
  <c r="AA9" i="1"/>
  <c r="AB9" i="1"/>
  <c r="AC9" i="1"/>
  <c r="AS9" i="1" s="1"/>
  <c r="AD9" i="1"/>
  <c r="AG9" i="1"/>
  <c r="AW9" i="1" s="1"/>
  <c r="AJ9" i="1"/>
  <c r="AO9" i="1"/>
  <c r="AQ9" i="1"/>
  <c r="AY9" i="1" s="1"/>
  <c r="AR9" i="1"/>
  <c r="AU9" i="1"/>
  <c r="AV9" i="1"/>
  <c r="AX9" i="1"/>
  <c r="I10" i="1"/>
  <c r="L10" i="1"/>
  <c r="O10" i="1"/>
  <c r="P10" i="1"/>
  <c r="Q10" i="1"/>
  <c r="U10" i="1"/>
  <c r="X10" i="1"/>
  <c r="AA10" i="1"/>
  <c r="AB10" i="1"/>
  <c r="AC10" i="1"/>
  <c r="AD10" i="1"/>
  <c r="AG10" i="1"/>
  <c r="AW10" i="1" s="1"/>
  <c r="AJ10" i="1"/>
  <c r="AO10" i="1"/>
  <c r="AQ10" i="1"/>
  <c r="AY10" i="1" s="1"/>
  <c r="AR10" i="1"/>
  <c r="AU10" i="1"/>
  <c r="AV10" i="1"/>
  <c r="I11" i="1"/>
  <c r="L11" i="1"/>
  <c r="O11" i="1"/>
  <c r="P11" i="1"/>
  <c r="Q11" i="1"/>
  <c r="U11" i="1"/>
  <c r="X11" i="1"/>
  <c r="AA11" i="1"/>
  <c r="AB11" i="1"/>
  <c r="AC11" i="1"/>
  <c r="AG11" i="1"/>
  <c r="AW11" i="1" s="1"/>
  <c r="AJ11" i="1"/>
  <c r="AO11" i="1"/>
  <c r="AR11" i="1"/>
  <c r="AU11" i="1"/>
  <c r="AV11" i="1"/>
  <c r="I12" i="1"/>
  <c r="R12" i="1" s="1"/>
  <c r="AT12" i="1" s="1"/>
  <c r="L12" i="1"/>
  <c r="O12" i="1"/>
  <c r="P12" i="1"/>
  <c r="AR12" i="1" s="1"/>
  <c r="Q12" i="1"/>
  <c r="U12" i="1"/>
  <c r="X12" i="1"/>
  <c r="AA12" i="1"/>
  <c r="AB12" i="1"/>
  <c r="AC12" i="1"/>
  <c r="AS12" i="1" s="1"/>
  <c r="AD12" i="1"/>
  <c r="AG12" i="1"/>
  <c r="AW12" i="1" s="1"/>
  <c r="AJ12" i="1"/>
  <c r="AO12" i="1"/>
  <c r="AQ12" i="1" s="1"/>
  <c r="AU12" i="1"/>
  <c r="AV12" i="1"/>
  <c r="AX12" i="1"/>
  <c r="AY12" i="1"/>
  <c r="I13" i="1"/>
  <c r="L13" i="1"/>
  <c r="O13" i="1"/>
  <c r="P13" i="1"/>
  <c r="Q13" i="1"/>
  <c r="U13" i="1"/>
  <c r="X13" i="1"/>
  <c r="AA13" i="1"/>
  <c r="AB13" i="1"/>
  <c r="AC13" i="1"/>
  <c r="AS13" i="1" s="1"/>
  <c r="AD13" i="1"/>
  <c r="AG13" i="1"/>
  <c r="AW13" i="1" s="1"/>
  <c r="AJ13" i="1"/>
  <c r="AO13" i="1"/>
  <c r="AQ13" i="1"/>
  <c r="AY13" i="1" s="1"/>
  <c r="AR13" i="1"/>
  <c r="AU13" i="1"/>
  <c r="AV13" i="1"/>
  <c r="AX13" i="1"/>
  <c r="I14" i="1"/>
  <c r="L14" i="1"/>
  <c r="O14" i="1"/>
  <c r="P14" i="1"/>
  <c r="Q14" i="1"/>
  <c r="U14" i="1"/>
  <c r="X14" i="1"/>
  <c r="AA14" i="1"/>
  <c r="AB14" i="1"/>
  <c r="AC14" i="1"/>
  <c r="AG14" i="1"/>
  <c r="AW14" i="1" s="1"/>
  <c r="AJ14" i="1"/>
  <c r="AO14" i="1"/>
  <c r="AR14" i="1"/>
  <c r="AU14" i="1"/>
  <c r="AV14" i="1"/>
  <c r="I15" i="1"/>
  <c r="R15" i="1" s="1"/>
  <c r="L15" i="1"/>
  <c r="O15" i="1"/>
  <c r="P15" i="1"/>
  <c r="Q15" i="1"/>
  <c r="U15" i="1"/>
  <c r="X15" i="1"/>
  <c r="AA15" i="1"/>
  <c r="AB15" i="1"/>
  <c r="AC15" i="1"/>
  <c r="AG15" i="1"/>
  <c r="AW15" i="1" s="1"/>
  <c r="AJ15" i="1"/>
  <c r="AO15" i="1"/>
  <c r="AR15" i="1"/>
  <c r="AU15" i="1"/>
  <c r="AV15" i="1"/>
  <c r="I16" i="1"/>
  <c r="R16" i="1" s="1"/>
  <c r="L16" i="1"/>
  <c r="O16" i="1"/>
  <c r="P16" i="1"/>
  <c r="Q16" i="1"/>
  <c r="U16" i="1"/>
  <c r="X16" i="1"/>
  <c r="AA16" i="1"/>
  <c r="AB16" i="1"/>
  <c r="AC16" i="1"/>
  <c r="AS16" i="1" s="1"/>
  <c r="AG16" i="1"/>
  <c r="AW16" i="1" s="1"/>
  <c r="AJ16" i="1"/>
  <c r="AO16" i="1"/>
  <c r="AQ16" i="1" s="1"/>
  <c r="AY16" i="1" s="1"/>
  <c r="AR16" i="1"/>
  <c r="AU16" i="1"/>
  <c r="AV16" i="1"/>
  <c r="AX16" i="1"/>
  <c r="I17" i="1"/>
  <c r="L17" i="1"/>
  <c r="O17" i="1"/>
  <c r="O45" i="1" s="1"/>
  <c r="P17" i="1"/>
  <c r="Q17" i="1"/>
  <c r="U17" i="1"/>
  <c r="X17" i="1"/>
  <c r="AA17" i="1"/>
  <c r="AB17" i="1"/>
  <c r="AC17" i="1"/>
  <c r="AS17" i="1" s="1"/>
  <c r="AD17" i="1"/>
  <c r="AG17" i="1"/>
  <c r="AW17" i="1" s="1"/>
  <c r="AJ17" i="1"/>
  <c r="AO17" i="1"/>
  <c r="AQ17" i="1"/>
  <c r="AY17" i="1" s="1"/>
  <c r="AR17" i="1"/>
  <c r="AU17" i="1"/>
  <c r="AV17" i="1"/>
  <c r="AX17" i="1"/>
  <c r="I18" i="1"/>
  <c r="L18" i="1"/>
  <c r="O18" i="1"/>
  <c r="P18" i="1"/>
  <c r="Q18" i="1"/>
  <c r="U18" i="1"/>
  <c r="X18" i="1"/>
  <c r="AA18" i="1"/>
  <c r="AB18" i="1"/>
  <c r="AC18" i="1"/>
  <c r="AS18" i="1" s="1"/>
  <c r="AD18" i="1"/>
  <c r="AG18" i="1"/>
  <c r="AW18" i="1" s="1"/>
  <c r="AJ18" i="1"/>
  <c r="AO18" i="1"/>
  <c r="AQ18" i="1"/>
  <c r="AY18" i="1" s="1"/>
  <c r="AR18" i="1"/>
  <c r="AU18" i="1"/>
  <c r="AV18" i="1"/>
  <c r="I19" i="1"/>
  <c r="R19" i="1" s="1"/>
  <c r="L19" i="1"/>
  <c r="O19" i="1"/>
  <c r="P19" i="1"/>
  <c r="Q19" i="1"/>
  <c r="U19" i="1"/>
  <c r="X19" i="1"/>
  <c r="AA19" i="1"/>
  <c r="AB19" i="1"/>
  <c r="AC19" i="1"/>
  <c r="AG19" i="1"/>
  <c r="AW19" i="1" s="1"/>
  <c r="AJ19" i="1"/>
  <c r="AO19" i="1"/>
  <c r="AR19" i="1"/>
  <c r="AU19" i="1"/>
  <c r="AV19" i="1"/>
  <c r="I20" i="1"/>
  <c r="R20" i="1" s="1"/>
  <c r="L20" i="1"/>
  <c r="O20" i="1"/>
  <c r="P20" i="1"/>
  <c r="AR20" i="1" s="1"/>
  <c r="Q20" i="1"/>
  <c r="U20" i="1"/>
  <c r="X20" i="1"/>
  <c r="AA20" i="1"/>
  <c r="AB20" i="1"/>
  <c r="AC20" i="1"/>
  <c r="AS20" i="1" s="1"/>
  <c r="AG20" i="1"/>
  <c r="AW20" i="1" s="1"/>
  <c r="AJ20" i="1"/>
  <c r="AO20" i="1"/>
  <c r="AQ20" i="1" s="1"/>
  <c r="AU20" i="1"/>
  <c r="AV20" i="1"/>
  <c r="AX20" i="1"/>
  <c r="AY20" i="1"/>
  <c r="I21" i="1"/>
  <c r="L21" i="1"/>
  <c r="O21" i="1"/>
  <c r="P21" i="1"/>
  <c r="Q21" i="1"/>
  <c r="U21" i="1"/>
  <c r="X21" i="1"/>
  <c r="AA21" i="1"/>
  <c r="AB21" i="1"/>
  <c r="AC21" i="1"/>
  <c r="AS21" i="1" s="1"/>
  <c r="AD21" i="1"/>
  <c r="AG21" i="1"/>
  <c r="AW21" i="1" s="1"/>
  <c r="AJ21" i="1"/>
  <c r="AO21" i="1"/>
  <c r="AQ21" i="1"/>
  <c r="AY21" i="1" s="1"/>
  <c r="AR21" i="1"/>
  <c r="AU21" i="1"/>
  <c r="AV21" i="1"/>
  <c r="AX21" i="1"/>
  <c r="I22" i="1"/>
  <c r="L22" i="1"/>
  <c r="O22" i="1"/>
  <c r="P22" i="1"/>
  <c r="Q22" i="1"/>
  <c r="U22" i="1"/>
  <c r="X22" i="1"/>
  <c r="AA22" i="1"/>
  <c r="AB22" i="1"/>
  <c r="AC22" i="1"/>
  <c r="AG22" i="1"/>
  <c r="AW22" i="1" s="1"/>
  <c r="AJ22" i="1"/>
  <c r="AO22" i="1"/>
  <c r="AR22" i="1"/>
  <c r="AU22" i="1"/>
  <c r="AV22" i="1"/>
  <c r="I23" i="1"/>
  <c r="R23" i="1" s="1"/>
  <c r="L23" i="1"/>
  <c r="O23" i="1"/>
  <c r="P23" i="1"/>
  <c r="Q23" i="1"/>
  <c r="U23" i="1"/>
  <c r="X23" i="1"/>
  <c r="AA23" i="1"/>
  <c r="AB23" i="1"/>
  <c r="AC23" i="1"/>
  <c r="AG23" i="1"/>
  <c r="AW23" i="1" s="1"/>
  <c r="AJ23" i="1"/>
  <c r="AO23" i="1"/>
  <c r="AR23" i="1"/>
  <c r="AU23" i="1"/>
  <c r="AV23" i="1"/>
  <c r="I24" i="1"/>
  <c r="R24" i="1" s="1"/>
  <c r="L24" i="1"/>
  <c r="O24" i="1"/>
  <c r="P24" i="1"/>
  <c r="Q24" i="1"/>
  <c r="U24" i="1"/>
  <c r="X24" i="1"/>
  <c r="AA24" i="1"/>
  <c r="AB24" i="1"/>
  <c r="AC24" i="1"/>
  <c r="AS24" i="1" s="1"/>
  <c r="AG24" i="1"/>
  <c r="AW24" i="1" s="1"/>
  <c r="AJ24" i="1"/>
  <c r="AO24" i="1"/>
  <c r="AQ24" i="1" s="1"/>
  <c r="AY24" i="1" s="1"/>
  <c r="AR24" i="1"/>
  <c r="AU24" i="1"/>
  <c r="AV24" i="1"/>
  <c r="AX24" i="1"/>
  <c r="I25" i="1"/>
  <c r="L25" i="1"/>
  <c r="O25" i="1"/>
  <c r="P25" i="1"/>
  <c r="Q25" i="1"/>
  <c r="U25" i="1"/>
  <c r="X25" i="1"/>
  <c r="AA25" i="1"/>
  <c r="AB25" i="1"/>
  <c r="AC25" i="1"/>
  <c r="AS25" i="1" s="1"/>
  <c r="AD25" i="1"/>
  <c r="AG25" i="1"/>
  <c r="AW25" i="1" s="1"/>
  <c r="AJ25" i="1"/>
  <c r="AO25" i="1"/>
  <c r="AQ25" i="1"/>
  <c r="AY25" i="1" s="1"/>
  <c r="AR25" i="1"/>
  <c r="AU25" i="1"/>
  <c r="AV25" i="1"/>
  <c r="AX25" i="1"/>
  <c r="I26" i="1"/>
  <c r="L26" i="1"/>
  <c r="O26" i="1"/>
  <c r="P26" i="1"/>
  <c r="Q26" i="1"/>
  <c r="U26" i="1"/>
  <c r="X26" i="1"/>
  <c r="AA26" i="1"/>
  <c r="AB26" i="1"/>
  <c r="AC26" i="1"/>
  <c r="AS26" i="1" s="1"/>
  <c r="AD26" i="1"/>
  <c r="AG26" i="1"/>
  <c r="AW26" i="1" s="1"/>
  <c r="AJ26" i="1"/>
  <c r="AO26" i="1"/>
  <c r="AQ26" i="1"/>
  <c r="AY26" i="1" s="1"/>
  <c r="AR26" i="1"/>
  <c r="AU26" i="1"/>
  <c r="AV26" i="1"/>
  <c r="I27" i="1"/>
  <c r="R27" i="1" s="1"/>
  <c r="L27" i="1"/>
  <c r="O27" i="1"/>
  <c r="P27" i="1"/>
  <c r="Q27" i="1"/>
  <c r="U27" i="1"/>
  <c r="X27" i="1"/>
  <c r="AA27" i="1"/>
  <c r="AB27" i="1"/>
  <c r="AC27" i="1"/>
  <c r="AG27" i="1"/>
  <c r="AW27" i="1" s="1"/>
  <c r="AJ27" i="1"/>
  <c r="AO27" i="1"/>
  <c r="AR27" i="1"/>
  <c r="AU27" i="1"/>
  <c r="AV27" i="1"/>
  <c r="I28" i="1"/>
  <c r="R28" i="1" s="1"/>
  <c r="L28" i="1"/>
  <c r="O28" i="1"/>
  <c r="P28" i="1"/>
  <c r="AR28" i="1" s="1"/>
  <c r="Q28" i="1"/>
  <c r="U28" i="1"/>
  <c r="X28" i="1"/>
  <c r="AA28" i="1"/>
  <c r="AB28" i="1"/>
  <c r="AC28" i="1"/>
  <c r="AS28" i="1" s="1"/>
  <c r="AD28" i="1"/>
  <c r="AG28" i="1"/>
  <c r="AW28" i="1" s="1"/>
  <c r="AJ28" i="1"/>
  <c r="AO28" i="1"/>
  <c r="AQ28" i="1" s="1"/>
  <c r="AT28" i="1"/>
  <c r="AU28" i="1"/>
  <c r="AV28" i="1"/>
  <c r="AX28" i="1"/>
  <c r="AY28" i="1"/>
  <c r="I29" i="1"/>
  <c r="L29" i="1"/>
  <c r="O29" i="1"/>
  <c r="P29" i="1"/>
  <c r="Q29" i="1"/>
  <c r="U29" i="1"/>
  <c r="X29" i="1"/>
  <c r="AA29" i="1"/>
  <c r="AB29" i="1"/>
  <c r="AC29" i="1"/>
  <c r="AS29" i="1" s="1"/>
  <c r="AD29" i="1"/>
  <c r="AG29" i="1"/>
  <c r="AW29" i="1" s="1"/>
  <c r="AJ29" i="1"/>
  <c r="AO29" i="1"/>
  <c r="AQ29" i="1"/>
  <c r="AY29" i="1" s="1"/>
  <c r="AR29" i="1"/>
  <c r="AU29" i="1"/>
  <c r="AV29" i="1"/>
  <c r="AX29" i="1"/>
  <c r="I30" i="1"/>
  <c r="L30" i="1"/>
  <c r="O30" i="1"/>
  <c r="P30" i="1"/>
  <c r="Q30" i="1"/>
  <c r="U30" i="1"/>
  <c r="X30" i="1"/>
  <c r="AA30" i="1"/>
  <c r="AB30" i="1"/>
  <c r="AC30" i="1"/>
  <c r="AS30" i="1" s="1"/>
  <c r="AD30" i="1"/>
  <c r="AG30" i="1"/>
  <c r="AW30" i="1" s="1"/>
  <c r="AJ30" i="1"/>
  <c r="AO30" i="1"/>
  <c r="AQ30" i="1"/>
  <c r="AY30" i="1" s="1"/>
  <c r="AR30" i="1"/>
  <c r="AU30" i="1"/>
  <c r="AV30" i="1"/>
  <c r="I31" i="1"/>
  <c r="R31" i="1" s="1"/>
  <c r="L31" i="1"/>
  <c r="O31" i="1"/>
  <c r="P31" i="1"/>
  <c r="Q31" i="1"/>
  <c r="U31" i="1"/>
  <c r="X31" i="1"/>
  <c r="AA31" i="1"/>
  <c r="AB31" i="1"/>
  <c r="AC31" i="1"/>
  <c r="AG31" i="1"/>
  <c r="AW31" i="1" s="1"/>
  <c r="AJ31" i="1"/>
  <c r="AO31" i="1"/>
  <c r="AR31" i="1"/>
  <c r="AU31" i="1"/>
  <c r="AV31" i="1"/>
  <c r="I32" i="1"/>
  <c r="R32" i="1" s="1"/>
  <c r="L32" i="1"/>
  <c r="O32" i="1"/>
  <c r="P32" i="1"/>
  <c r="Q32" i="1"/>
  <c r="U32" i="1"/>
  <c r="X32" i="1"/>
  <c r="AA32" i="1"/>
  <c r="AB32" i="1"/>
  <c r="AC32" i="1"/>
  <c r="AS32" i="1" s="1"/>
  <c r="AD32" i="1"/>
  <c r="AG32" i="1"/>
  <c r="AW32" i="1" s="1"/>
  <c r="AJ32" i="1"/>
  <c r="AO32" i="1"/>
  <c r="AQ32" i="1"/>
  <c r="AR32" i="1"/>
  <c r="AT32" i="1"/>
  <c r="AU32" i="1"/>
  <c r="AV32" i="1"/>
  <c r="AX32" i="1"/>
  <c r="AY32" i="1"/>
  <c r="I33" i="1"/>
  <c r="L33" i="1"/>
  <c r="O33" i="1"/>
  <c r="P33" i="1"/>
  <c r="Q33" i="1"/>
  <c r="U33" i="1"/>
  <c r="X33" i="1"/>
  <c r="AA33" i="1"/>
  <c r="AB33" i="1"/>
  <c r="AC33" i="1"/>
  <c r="AS33" i="1" s="1"/>
  <c r="AD33" i="1"/>
  <c r="AG33" i="1"/>
  <c r="AW33" i="1" s="1"/>
  <c r="AJ33" i="1"/>
  <c r="AO33" i="1"/>
  <c r="AQ33" i="1"/>
  <c r="AY33" i="1" s="1"/>
  <c r="AR33" i="1"/>
  <c r="AU33" i="1"/>
  <c r="AV33" i="1"/>
  <c r="AX33" i="1"/>
  <c r="I34" i="1"/>
  <c r="L34" i="1"/>
  <c r="O34" i="1"/>
  <c r="P34" i="1"/>
  <c r="Q34" i="1"/>
  <c r="U34" i="1"/>
  <c r="X34" i="1"/>
  <c r="AA34" i="1"/>
  <c r="AB34" i="1"/>
  <c r="AC34" i="1"/>
  <c r="AS34" i="1" s="1"/>
  <c r="AD34" i="1"/>
  <c r="AG34" i="1"/>
  <c r="AW34" i="1" s="1"/>
  <c r="AJ34" i="1"/>
  <c r="AO34" i="1"/>
  <c r="AQ34" i="1"/>
  <c r="AY34" i="1" s="1"/>
  <c r="AR34" i="1"/>
  <c r="AU34" i="1"/>
  <c r="AV34" i="1"/>
  <c r="I35" i="1"/>
  <c r="R35" i="1" s="1"/>
  <c r="L35" i="1"/>
  <c r="O35" i="1"/>
  <c r="P35" i="1"/>
  <c r="Q35" i="1"/>
  <c r="U35" i="1"/>
  <c r="X35" i="1"/>
  <c r="AA35" i="1"/>
  <c r="AB35" i="1"/>
  <c r="AC35" i="1"/>
  <c r="AG35" i="1"/>
  <c r="AW35" i="1" s="1"/>
  <c r="AJ35" i="1"/>
  <c r="AO35" i="1"/>
  <c r="AR35" i="1"/>
  <c r="AU35" i="1"/>
  <c r="AV35" i="1"/>
  <c r="I36" i="1"/>
  <c r="R36" i="1" s="1"/>
  <c r="L36" i="1"/>
  <c r="O36" i="1"/>
  <c r="P36" i="1"/>
  <c r="Q36" i="1"/>
  <c r="U36" i="1"/>
  <c r="X36" i="1"/>
  <c r="AA36" i="1"/>
  <c r="AB36" i="1"/>
  <c r="AC36" i="1"/>
  <c r="AG36" i="1"/>
  <c r="AJ36" i="1"/>
  <c r="AO36" i="1"/>
  <c r="AQ36" i="1" s="1"/>
  <c r="AS36" i="1"/>
  <c r="AU36" i="1"/>
  <c r="AV36" i="1"/>
  <c r="I37" i="1"/>
  <c r="L37" i="1"/>
  <c r="O37" i="1"/>
  <c r="P37" i="1"/>
  <c r="Q37" i="1"/>
  <c r="R37" i="1"/>
  <c r="U37" i="1"/>
  <c r="X37" i="1"/>
  <c r="AA37" i="1"/>
  <c r="AB37" i="1"/>
  <c r="AD37" i="1" s="1"/>
  <c r="AT37" i="1" s="1"/>
  <c r="AC37" i="1"/>
  <c r="AG37" i="1"/>
  <c r="AJ37" i="1"/>
  <c r="AO37" i="1"/>
  <c r="AQ37" i="1" s="1"/>
  <c r="AR37" i="1"/>
  <c r="AS37" i="1"/>
  <c r="AU37" i="1"/>
  <c r="AV37" i="1"/>
  <c r="AW37" i="1"/>
  <c r="I38" i="1"/>
  <c r="L38" i="1"/>
  <c r="O38" i="1"/>
  <c r="P38" i="1"/>
  <c r="Q38" i="1"/>
  <c r="R38" i="1"/>
  <c r="U38" i="1"/>
  <c r="X38" i="1"/>
  <c r="AA38" i="1"/>
  <c r="AB38" i="1"/>
  <c r="AD38" i="1" s="1"/>
  <c r="AT38" i="1" s="1"/>
  <c r="AC38" i="1"/>
  <c r="AG38" i="1"/>
  <c r="AW38" i="1" s="1"/>
  <c r="AJ38" i="1"/>
  <c r="AO38" i="1"/>
  <c r="AQ38" i="1" s="1"/>
  <c r="AR38" i="1"/>
  <c r="AS38" i="1"/>
  <c r="AU38" i="1"/>
  <c r="AV38" i="1"/>
  <c r="I39" i="1"/>
  <c r="R39" i="1" s="1"/>
  <c r="L39" i="1"/>
  <c r="O39" i="1"/>
  <c r="P39" i="1"/>
  <c r="Q39" i="1"/>
  <c r="U39" i="1"/>
  <c r="X39" i="1"/>
  <c r="AA39" i="1"/>
  <c r="AB39" i="1"/>
  <c r="AD39" i="1" s="1"/>
  <c r="AC39" i="1"/>
  <c r="AG39" i="1"/>
  <c r="AJ39" i="1"/>
  <c r="AW39" i="1" s="1"/>
  <c r="AO39" i="1"/>
  <c r="AQ39" i="1" s="1"/>
  <c r="AR39" i="1"/>
  <c r="AS39" i="1"/>
  <c r="AU39" i="1"/>
  <c r="AV39" i="1"/>
  <c r="I40" i="1"/>
  <c r="L40" i="1"/>
  <c r="O40" i="1"/>
  <c r="P40" i="1"/>
  <c r="Q40" i="1"/>
  <c r="R40" i="1"/>
  <c r="U40" i="1"/>
  <c r="X40" i="1"/>
  <c r="AA40" i="1"/>
  <c r="AB40" i="1"/>
  <c r="AC40" i="1"/>
  <c r="AG40" i="1"/>
  <c r="AJ40" i="1"/>
  <c r="AW40" i="1" s="1"/>
  <c r="AO40" i="1"/>
  <c r="AQ40" i="1" s="1"/>
  <c r="AS40" i="1"/>
  <c r="AU40" i="1"/>
  <c r="AV40" i="1"/>
  <c r="I41" i="1"/>
  <c r="L41" i="1"/>
  <c r="O41" i="1"/>
  <c r="P41" i="1"/>
  <c r="Q41" i="1"/>
  <c r="R41" i="1"/>
  <c r="U41" i="1"/>
  <c r="X41" i="1"/>
  <c r="AA41" i="1"/>
  <c r="AB41" i="1"/>
  <c r="AD41" i="1" s="1"/>
  <c r="AT41" i="1" s="1"/>
  <c r="AC41" i="1"/>
  <c r="AG41" i="1"/>
  <c r="AJ41" i="1"/>
  <c r="AW41" i="1" s="1"/>
  <c r="AO41" i="1"/>
  <c r="AQ41" i="1"/>
  <c r="AS41" i="1"/>
  <c r="AU41" i="1"/>
  <c r="AV41" i="1"/>
  <c r="AX41" i="1"/>
  <c r="AY41" i="1"/>
  <c r="I42" i="1"/>
  <c r="R42" i="1" s="1"/>
  <c r="L42" i="1"/>
  <c r="O42" i="1"/>
  <c r="P42" i="1"/>
  <c r="Q42" i="1"/>
  <c r="U42" i="1"/>
  <c r="X42" i="1"/>
  <c r="AA42" i="1"/>
  <c r="AB42" i="1"/>
  <c r="AD42" i="1" s="1"/>
  <c r="AC42" i="1"/>
  <c r="AG42" i="1"/>
  <c r="AJ42" i="1"/>
  <c r="AW42" i="1" s="1"/>
  <c r="AO42" i="1"/>
  <c r="AQ42" i="1"/>
  <c r="AR42" i="1"/>
  <c r="AS42" i="1"/>
  <c r="AU42" i="1"/>
  <c r="AV42" i="1"/>
  <c r="AX42" i="1"/>
  <c r="AY42" i="1"/>
  <c r="I43" i="1"/>
  <c r="L43" i="1"/>
  <c r="O43" i="1"/>
  <c r="P43" i="1"/>
  <c r="Q43" i="1"/>
  <c r="R43" i="1"/>
  <c r="U43" i="1"/>
  <c r="X43" i="1"/>
  <c r="AA43" i="1"/>
  <c r="AB43" i="1"/>
  <c r="AD43" i="1" s="1"/>
  <c r="AT43" i="1" s="1"/>
  <c r="AC43" i="1"/>
  <c r="AG43" i="1"/>
  <c r="AJ43" i="1"/>
  <c r="AO43" i="1"/>
  <c r="AQ43" i="1" s="1"/>
  <c r="AR43" i="1"/>
  <c r="AS43" i="1"/>
  <c r="AU43" i="1"/>
  <c r="AV43" i="1"/>
  <c r="AW43" i="1"/>
  <c r="I44" i="1"/>
  <c r="L44" i="1"/>
  <c r="O44" i="1"/>
  <c r="P44" i="1"/>
  <c r="Q44" i="1"/>
  <c r="R44" i="1"/>
  <c r="U44" i="1"/>
  <c r="X44" i="1"/>
  <c r="AA44" i="1"/>
  <c r="AB44" i="1"/>
  <c r="AD44" i="1" s="1"/>
  <c r="AT44" i="1" s="1"/>
  <c r="AC44" i="1"/>
  <c r="AG44" i="1"/>
  <c r="AW44" i="1" s="1"/>
  <c r="AJ44" i="1"/>
  <c r="AO44" i="1"/>
  <c r="AQ44" i="1" s="1"/>
  <c r="AR44" i="1"/>
  <c r="AS44" i="1"/>
  <c r="AU44" i="1"/>
  <c r="AV44" i="1"/>
  <c r="F45" i="1"/>
  <c r="G45" i="1"/>
  <c r="H45" i="1"/>
  <c r="J45" i="1"/>
  <c r="K45" i="1"/>
  <c r="M45" i="1"/>
  <c r="N45" i="1"/>
  <c r="S45" i="1"/>
  <c r="T45" i="1"/>
  <c r="V45" i="1"/>
  <c r="W45" i="1"/>
  <c r="Y45" i="1"/>
  <c r="Z45" i="1"/>
  <c r="AE45" i="1"/>
  <c r="AF45" i="1"/>
  <c r="AH45" i="1"/>
  <c r="AI45" i="1"/>
  <c r="AV45" i="1" s="1"/>
  <c r="AK45" i="1"/>
  <c r="AL45" i="1"/>
  <c r="AM45" i="1"/>
  <c r="AN45" i="1"/>
  <c r="AP45" i="1"/>
  <c r="AU45" i="1"/>
  <c r="I46" i="1"/>
  <c r="R46" i="1" s="1"/>
  <c r="L46" i="1"/>
  <c r="O46" i="1"/>
  <c r="P46" i="1"/>
  <c r="AR46" i="1" s="1"/>
  <c r="Q46" i="1"/>
  <c r="U46" i="1"/>
  <c r="X46" i="1"/>
  <c r="AA46" i="1"/>
  <c r="AB46" i="1"/>
  <c r="AC46" i="1"/>
  <c r="AG46" i="1"/>
  <c r="AW46" i="1" s="1"/>
  <c r="AJ46" i="1"/>
  <c r="AO46" i="1"/>
  <c r="AU46" i="1"/>
  <c r="AV46" i="1"/>
  <c r="I47" i="1"/>
  <c r="R47" i="1" s="1"/>
  <c r="L47" i="1"/>
  <c r="O47" i="1"/>
  <c r="P47" i="1"/>
  <c r="AR47" i="1" s="1"/>
  <c r="Q47" i="1"/>
  <c r="U47" i="1"/>
  <c r="X47" i="1"/>
  <c r="AA47" i="1"/>
  <c r="AB47" i="1"/>
  <c r="AC47" i="1"/>
  <c r="AG47" i="1"/>
  <c r="AW47" i="1" s="1"/>
  <c r="AJ47" i="1"/>
  <c r="AO47" i="1"/>
  <c r="AU47" i="1"/>
  <c r="AV47" i="1"/>
  <c r="I48" i="1"/>
  <c r="R48" i="1" s="1"/>
  <c r="L48" i="1"/>
  <c r="O48" i="1"/>
  <c r="P48" i="1"/>
  <c r="AR48" i="1" s="1"/>
  <c r="Q48" i="1"/>
  <c r="U48" i="1"/>
  <c r="X48" i="1"/>
  <c r="AA48" i="1"/>
  <c r="AB48" i="1"/>
  <c r="AC48" i="1"/>
  <c r="AG48" i="1"/>
  <c r="AW48" i="1" s="1"/>
  <c r="AJ48" i="1"/>
  <c r="AO48" i="1"/>
  <c r="AU48" i="1"/>
  <c r="AV48" i="1"/>
  <c r="I49" i="1"/>
  <c r="R49" i="1" s="1"/>
  <c r="L49" i="1"/>
  <c r="O49" i="1"/>
  <c r="P49" i="1"/>
  <c r="AR49" i="1" s="1"/>
  <c r="Q49" i="1"/>
  <c r="U49" i="1"/>
  <c r="X49" i="1"/>
  <c r="AA49" i="1"/>
  <c r="AB49" i="1"/>
  <c r="AC49" i="1"/>
  <c r="AG49" i="1"/>
  <c r="AW49" i="1" s="1"/>
  <c r="AJ49" i="1"/>
  <c r="AO49" i="1"/>
  <c r="AU49" i="1"/>
  <c r="AV49" i="1"/>
  <c r="I50" i="1"/>
  <c r="R50" i="1" s="1"/>
  <c r="L50" i="1"/>
  <c r="O50" i="1"/>
  <c r="P50" i="1"/>
  <c r="Q50" i="1"/>
  <c r="U50" i="1"/>
  <c r="X50" i="1"/>
  <c r="AA50" i="1"/>
  <c r="AB50" i="1"/>
  <c r="AC50" i="1"/>
  <c r="AG50" i="1"/>
  <c r="AW50" i="1" s="1"/>
  <c r="AJ50" i="1"/>
  <c r="AO50" i="1"/>
  <c r="AR50" i="1"/>
  <c r="AU50" i="1"/>
  <c r="AV50" i="1"/>
  <c r="I51" i="1"/>
  <c r="R51" i="1" s="1"/>
  <c r="L51" i="1"/>
  <c r="O51" i="1"/>
  <c r="P51" i="1"/>
  <c r="Q51" i="1"/>
  <c r="U51" i="1"/>
  <c r="X51" i="1"/>
  <c r="AA51" i="1"/>
  <c r="AB51" i="1"/>
  <c r="AC51" i="1"/>
  <c r="AS51" i="1" s="1"/>
  <c r="AD51" i="1"/>
  <c r="AG51" i="1"/>
  <c r="AJ51" i="1"/>
  <c r="AO51" i="1"/>
  <c r="AQ51" i="1"/>
  <c r="AY51" i="1" s="1"/>
  <c r="AR51" i="1"/>
  <c r="AT51" i="1"/>
  <c r="AU51" i="1"/>
  <c r="AV51" i="1"/>
  <c r="AW51" i="1"/>
  <c r="AX51" i="1"/>
  <c r="I52" i="1"/>
  <c r="L52" i="1"/>
  <c r="O52" i="1"/>
  <c r="P52" i="1"/>
  <c r="Q52" i="1"/>
  <c r="U52" i="1"/>
  <c r="X52" i="1"/>
  <c r="AA52" i="1"/>
  <c r="AB52" i="1"/>
  <c r="AC52" i="1"/>
  <c r="AS52" i="1" s="1"/>
  <c r="AG52" i="1"/>
  <c r="AJ52" i="1"/>
  <c r="AO52" i="1"/>
  <c r="AQ52" i="1" s="1"/>
  <c r="AY52" i="1" s="1"/>
  <c r="AU52" i="1"/>
  <c r="AV52" i="1"/>
  <c r="AW52" i="1"/>
  <c r="AX52" i="1"/>
  <c r="I53" i="1"/>
  <c r="L53" i="1"/>
  <c r="O53" i="1"/>
  <c r="R53" i="1" s="1"/>
  <c r="P53" i="1"/>
  <c r="Q53" i="1"/>
  <c r="U53" i="1"/>
  <c r="X53" i="1"/>
  <c r="AA53" i="1"/>
  <c r="AB53" i="1"/>
  <c r="AC53" i="1"/>
  <c r="AS53" i="1" s="1"/>
  <c r="AG53" i="1"/>
  <c r="AJ53" i="1"/>
  <c r="AO53" i="1"/>
  <c r="AQ53" i="1" s="1"/>
  <c r="AY53" i="1" s="1"/>
  <c r="AU53" i="1"/>
  <c r="AV53" i="1"/>
  <c r="AW53" i="1"/>
  <c r="AX53" i="1"/>
  <c r="I54" i="1"/>
  <c r="L54" i="1"/>
  <c r="O54" i="1"/>
  <c r="R54" i="1" s="1"/>
  <c r="P54" i="1"/>
  <c r="Q54" i="1"/>
  <c r="U54" i="1"/>
  <c r="X54" i="1"/>
  <c r="AA54" i="1"/>
  <c r="AB54" i="1"/>
  <c r="AD54" i="1" s="1"/>
  <c r="AT54" i="1" s="1"/>
  <c r="AC54" i="1"/>
  <c r="AS54" i="1" s="1"/>
  <c r="AG54" i="1"/>
  <c r="AJ54" i="1"/>
  <c r="AO54" i="1"/>
  <c r="AU54" i="1"/>
  <c r="AV54" i="1"/>
  <c r="AW54" i="1"/>
  <c r="I55" i="1"/>
  <c r="L55" i="1"/>
  <c r="O55" i="1"/>
  <c r="R55" i="1" s="1"/>
  <c r="P55" i="1"/>
  <c r="Q55" i="1"/>
  <c r="U55" i="1"/>
  <c r="X55" i="1"/>
  <c r="AA55" i="1"/>
  <c r="AB55" i="1"/>
  <c r="AC55" i="1"/>
  <c r="AS55" i="1" s="1"/>
  <c r="AG55" i="1"/>
  <c r="AJ55" i="1"/>
  <c r="AO55" i="1"/>
  <c r="AQ55" i="1" s="1"/>
  <c r="AY55" i="1" s="1"/>
  <c r="AU55" i="1"/>
  <c r="AV55" i="1"/>
  <c r="AW55" i="1"/>
  <c r="AX55" i="1"/>
  <c r="I56" i="1"/>
  <c r="L56" i="1"/>
  <c r="O56" i="1"/>
  <c r="R56" i="1" s="1"/>
  <c r="P56" i="1"/>
  <c r="Q56" i="1"/>
  <c r="U56" i="1"/>
  <c r="U63" i="1" s="1"/>
  <c r="X56" i="1"/>
  <c r="AA56" i="1"/>
  <c r="AB56" i="1"/>
  <c r="AC56" i="1"/>
  <c r="AG56" i="1"/>
  <c r="AJ56" i="1"/>
  <c r="AO56" i="1"/>
  <c r="AQ56" i="1" s="1"/>
  <c r="AY56" i="1" s="1"/>
  <c r="AU56" i="1"/>
  <c r="AV56" i="1"/>
  <c r="AW56" i="1"/>
  <c r="AX56" i="1"/>
  <c r="I57" i="1"/>
  <c r="L57" i="1"/>
  <c r="O57" i="1"/>
  <c r="R57" i="1" s="1"/>
  <c r="P57" i="1"/>
  <c r="Q57" i="1"/>
  <c r="U57" i="1"/>
  <c r="X57" i="1"/>
  <c r="AA57" i="1"/>
  <c r="AB57" i="1"/>
  <c r="AC57" i="1"/>
  <c r="AS57" i="1" s="1"/>
  <c r="AG57" i="1"/>
  <c r="AJ57" i="1"/>
  <c r="AO57" i="1"/>
  <c r="AQ57" i="1" s="1"/>
  <c r="AY57" i="1" s="1"/>
  <c r="AU57" i="1"/>
  <c r="AV57" i="1"/>
  <c r="AW57" i="1"/>
  <c r="AX57" i="1"/>
  <c r="I58" i="1"/>
  <c r="L58" i="1"/>
  <c r="O58" i="1"/>
  <c r="R58" i="1" s="1"/>
  <c r="P58" i="1"/>
  <c r="Q58" i="1"/>
  <c r="U58" i="1"/>
  <c r="X58" i="1"/>
  <c r="AA58" i="1"/>
  <c r="AB58" i="1"/>
  <c r="AC58" i="1"/>
  <c r="AS58" i="1" s="1"/>
  <c r="AG58" i="1"/>
  <c r="AJ58" i="1"/>
  <c r="AO58" i="1"/>
  <c r="AQ58" i="1" s="1"/>
  <c r="AY58" i="1" s="1"/>
  <c r="AU58" i="1"/>
  <c r="AV58" i="1"/>
  <c r="AW58" i="1"/>
  <c r="AX58" i="1"/>
  <c r="I59" i="1"/>
  <c r="L59" i="1"/>
  <c r="O59" i="1"/>
  <c r="R59" i="1" s="1"/>
  <c r="P59" i="1"/>
  <c r="Q59" i="1"/>
  <c r="U59" i="1"/>
  <c r="X59" i="1"/>
  <c r="AA59" i="1"/>
  <c r="AB59" i="1"/>
  <c r="AC59" i="1"/>
  <c r="AS59" i="1" s="1"/>
  <c r="AG59" i="1"/>
  <c r="AJ59" i="1"/>
  <c r="AO59" i="1"/>
  <c r="AQ59" i="1" s="1"/>
  <c r="AY59" i="1" s="1"/>
  <c r="AU59" i="1"/>
  <c r="AV59" i="1"/>
  <c r="AW59" i="1"/>
  <c r="AX59" i="1"/>
  <c r="I60" i="1"/>
  <c r="L60" i="1"/>
  <c r="O60" i="1"/>
  <c r="R60" i="1" s="1"/>
  <c r="P60" i="1"/>
  <c r="Q60" i="1"/>
  <c r="U60" i="1"/>
  <c r="X60" i="1"/>
  <c r="AA60" i="1"/>
  <c r="AB60" i="1"/>
  <c r="AR60" i="1" s="1"/>
  <c r="AC60" i="1"/>
  <c r="AG60" i="1"/>
  <c r="AJ60" i="1"/>
  <c r="AO60" i="1"/>
  <c r="AQ60" i="1" s="1"/>
  <c r="AY60" i="1" s="1"/>
  <c r="AU60" i="1"/>
  <c r="AV60" i="1"/>
  <c r="AW60" i="1"/>
  <c r="AX60" i="1"/>
  <c r="I61" i="1"/>
  <c r="L61" i="1"/>
  <c r="O61" i="1"/>
  <c r="R61" i="1" s="1"/>
  <c r="P61" i="1"/>
  <c r="Q61" i="1"/>
  <c r="U61" i="1"/>
  <c r="X61" i="1"/>
  <c r="AA61" i="1"/>
  <c r="AB61" i="1"/>
  <c r="AR61" i="1" s="1"/>
  <c r="AC61" i="1"/>
  <c r="AS61" i="1" s="1"/>
  <c r="AD61" i="1"/>
  <c r="AG61" i="1"/>
  <c r="AJ61" i="1"/>
  <c r="AO61" i="1"/>
  <c r="AQ61" i="1"/>
  <c r="AY61" i="1" s="1"/>
  <c r="AT61" i="1"/>
  <c r="AU61" i="1"/>
  <c r="AV61" i="1"/>
  <c r="AW61" i="1"/>
  <c r="AX61" i="1"/>
  <c r="I62" i="1"/>
  <c r="L62" i="1"/>
  <c r="O62" i="1"/>
  <c r="R62" i="1" s="1"/>
  <c r="P62" i="1"/>
  <c r="Q62" i="1"/>
  <c r="U62" i="1"/>
  <c r="X62" i="1"/>
  <c r="AA62" i="1"/>
  <c r="AB62" i="1"/>
  <c r="AR62" i="1" s="1"/>
  <c r="AC62" i="1"/>
  <c r="AG62" i="1"/>
  <c r="AJ62" i="1"/>
  <c r="AO62" i="1"/>
  <c r="AU62" i="1"/>
  <c r="AV62" i="1"/>
  <c r="AW62" i="1"/>
  <c r="F63" i="1"/>
  <c r="G63" i="1"/>
  <c r="H63" i="1"/>
  <c r="I63" i="1"/>
  <c r="J63" i="1"/>
  <c r="K63" i="1"/>
  <c r="L63" i="1"/>
  <c r="M63" i="1"/>
  <c r="N63" i="1"/>
  <c r="P63" i="1"/>
  <c r="Q63" i="1"/>
  <c r="S63" i="1"/>
  <c r="T63" i="1"/>
  <c r="V63" i="1"/>
  <c r="W63" i="1"/>
  <c r="X63" i="1"/>
  <c r="Y63" i="1"/>
  <c r="Z63" i="1"/>
  <c r="AA63" i="1"/>
  <c r="AB63" i="1"/>
  <c r="AE63" i="1"/>
  <c r="AF63" i="1"/>
  <c r="AG63" i="1"/>
  <c r="AH63" i="1"/>
  <c r="AI63" i="1"/>
  <c r="AJ63" i="1"/>
  <c r="AW63" i="1" s="1"/>
  <c r="AK63" i="1"/>
  <c r="AL63" i="1"/>
  <c r="AM63" i="1"/>
  <c r="AN63" i="1"/>
  <c r="AP63" i="1"/>
  <c r="AU63" i="1"/>
  <c r="AV63" i="1"/>
  <c r="I64" i="1"/>
  <c r="L64" i="1"/>
  <c r="O64" i="1"/>
  <c r="P64" i="1"/>
  <c r="Q64" i="1"/>
  <c r="R64" i="1"/>
  <c r="U64" i="1"/>
  <c r="X64" i="1"/>
  <c r="AA64" i="1"/>
  <c r="AB64" i="1"/>
  <c r="AC64" i="1"/>
  <c r="AG64" i="1"/>
  <c r="AJ64" i="1"/>
  <c r="AO64" i="1"/>
  <c r="AQ64" i="1"/>
  <c r="AX64" i="1" s="1"/>
  <c r="AS64" i="1"/>
  <c r="AU64" i="1"/>
  <c r="AV64" i="1"/>
  <c r="AY64" i="1"/>
  <c r="I65" i="1"/>
  <c r="R65" i="1" s="1"/>
  <c r="L65" i="1"/>
  <c r="O65" i="1"/>
  <c r="P65" i="1"/>
  <c r="Q65" i="1"/>
  <c r="U65" i="1"/>
  <c r="X65" i="1"/>
  <c r="AA65" i="1"/>
  <c r="AB65" i="1"/>
  <c r="AC65" i="1"/>
  <c r="AG65" i="1"/>
  <c r="AJ65" i="1"/>
  <c r="AW65" i="1" s="1"/>
  <c r="AO65" i="1"/>
  <c r="AQ65" i="1"/>
  <c r="AX65" i="1" s="1"/>
  <c r="AS65" i="1"/>
  <c r="AU65" i="1"/>
  <c r="AV65" i="1"/>
  <c r="AY65" i="1"/>
  <c r="I66" i="1"/>
  <c r="R66" i="1" s="1"/>
  <c r="L66" i="1"/>
  <c r="O66" i="1"/>
  <c r="P66" i="1"/>
  <c r="Q66" i="1"/>
  <c r="U66" i="1"/>
  <c r="X66" i="1"/>
  <c r="AA66" i="1"/>
  <c r="AB66" i="1"/>
  <c r="AD66" i="1" s="1"/>
  <c r="AC66" i="1"/>
  <c r="AG66" i="1"/>
  <c r="AJ66" i="1"/>
  <c r="AW66" i="1" s="1"/>
  <c r="AO66" i="1"/>
  <c r="AQ66" i="1"/>
  <c r="AX66" i="1" s="1"/>
  <c r="AR66" i="1"/>
  <c r="AS66" i="1"/>
  <c r="AU66" i="1"/>
  <c r="AV66" i="1"/>
  <c r="AY66" i="1"/>
  <c r="I67" i="1"/>
  <c r="L67" i="1"/>
  <c r="O67" i="1"/>
  <c r="P67" i="1"/>
  <c r="Q67" i="1"/>
  <c r="R67" i="1"/>
  <c r="U67" i="1"/>
  <c r="X67" i="1"/>
  <c r="AA67" i="1"/>
  <c r="AB67" i="1"/>
  <c r="AD67" i="1" s="1"/>
  <c r="AT67" i="1" s="1"/>
  <c r="AC67" i="1"/>
  <c r="AG67" i="1"/>
  <c r="AJ67" i="1"/>
  <c r="AO67" i="1"/>
  <c r="AQ67" i="1"/>
  <c r="AR67" i="1"/>
  <c r="AS67" i="1"/>
  <c r="AU67" i="1"/>
  <c r="AV67" i="1"/>
  <c r="AW67" i="1"/>
  <c r="AX67" i="1"/>
  <c r="AY67" i="1"/>
  <c r="I68" i="1"/>
  <c r="L68" i="1"/>
  <c r="O68" i="1"/>
  <c r="P68" i="1"/>
  <c r="Q68" i="1"/>
  <c r="R68" i="1"/>
  <c r="U68" i="1"/>
  <c r="X68" i="1"/>
  <c r="AA68" i="1"/>
  <c r="AB68" i="1"/>
  <c r="AC68" i="1"/>
  <c r="AG68" i="1"/>
  <c r="AJ68" i="1"/>
  <c r="AW68" i="1" s="1"/>
  <c r="AO68" i="1"/>
  <c r="AQ68" i="1" s="1"/>
  <c r="AS68" i="1"/>
  <c r="AU68" i="1"/>
  <c r="AV68" i="1"/>
  <c r="I69" i="1"/>
  <c r="L69" i="1"/>
  <c r="O69" i="1"/>
  <c r="P69" i="1"/>
  <c r="Q69" i="1"/>
  <c r="R69" i="1"/>
  <c r="U69" i="1"/>
  <c r="X69" i="1"/>
  <c r="AA69" i="1"/>
  <c r="AB69" i="1"/>
  <c r="AC69" i="1"/>
  <c r="AG69" i="1"/>
  <c r="AJ69" i="1"/>
  <c r="AW69" i="1" s="1"/>
  <c r="AO69" i="1"/>
  <c r="AQ69" i="1"/>
  <c r="AS69" i="1"/>
  <c r="AU69" i="1"/>
  <c r="AV69" i="1"/>
  <c r="AX69" i="1"/>
  <c r="AY69" i="1"/>
  <c r="I70" i="1"/>
  <c r="R70" i="1" s="1"/>
  <c r="L70" i="1"/>
  <c r="O70" i="1"/>
  <c r="P70" i="1"/>
  <c r="Q70" i="1"/>
  <c r="U70" i="1"/>
  <c r="X70" i="1"/>
  <c r="AA70" i="1"/>
  <c r="AB70" i="1"/>
  <c r="AD70" i="1" s="1"/>
  <c r="AC70" i="1"/>
  <c r="AG70" i="1"/>
  <c r="AJ70" i="1"/>
  <c r="AO70" i="1"/>
  <c r="AQ70" i="1"/>
  <c r="AR70" i="1"/>
  <c r="AS70" i="1"/>
  <c r="AU70" i="1"/>
  <c r="AV70" i="1"/>
  <c r="AW70" i="1"/>
  <c r="AX70" i="1"/>
  <c r="AY70" i="1"/>
  <c r="I71" i="1"/>
  <c r="L71" i="1"/>
  <c r="O71" i="1"/>
  <c r="P71" i="1"/>
  <c r="Q71" i="1"/>
  <c r="R71" i="1"/>
  <c r="U71" i="1"/>
  <c r="X71" i="1"/>
  <c r="AA71" i="1"/>
  <c r="AB71" i="1"/>
  <c r="AC71" i="1"/>
  <c r="AG71" i="1"/>
  <c r="AJ71" i="1"/>
  <c r="AW71" i="1" s="1"/>
  <c r="AO71" i="1"/>
  <c r="AQ71" i="1"/>
  <c r="AS71" i="1"/>
  <c r="AU71" i="1"/>
  <c r="AV71" i="1"/>
  <c r="AX71" i="1"/>
  <c r="AY71" i="1"/>
  <c r="I72" i="1"/>
  <c r="R72" i="1" s="1"/>
  <c r="L72" i="1"/>
  <c r="O72" i="1"/>
  <c r="P72" i="1"/>
  <c r="Q72" i="1"/>
  <c r="U72" i="1"/>
  <c r="X72" i="1"/>
  <c r="AA72" i="1"/>
  <c r="AB72" i="1"/>
  <c r="AD72" i="1" s="1"/>
  <c r="AC72" i="1"/>
  <c r="AG72" i="1"/>
  <c r="AJ72" i="1"/>
  <c r="AW72" i="1" s="1"/>
  <c r="AO72" i="1"/>
  <c r="AQ72" i="1" s="1"/>
  <c r="AR72" i="1"/>
  <c r="AS72" i="1"/>
  <c r="AU72" i="1"/>
  <c r="AV72" i="1"/>
  <c r="I73" i="1"/>
  <c r="R73" i="1" s="1"/>
  <c r="L73" i="1"/>
  <c r="O73" i="1"/>
  <c r="P73" i="1"/>
  <c r="Q73" i="1"/>
  <c r="U73" i="1"/>
  <c r="X73" i="1"/>
  <c r="AA73" i="1"/>
  <c r="AB73" i="1"/>
  <c r="AC73" i="1"/>
  <c r="AG73" i="1"/>
  <c r="AJ73" i="1"/>
  <c r="AW73" i="1" s="1"/>
  <c r="AO73" i="1"/>
  <c r="AQ73" i="1"/>
  <c r="AS73" i="1"/>
  <c r="AU73" i="1"/>
  <c r="AV73" i="1"/>
  <c r="AX73" i="1"/>
  <c r="AY73" i="1"/>
  <c r="I74" i="1"/>
  <c r="L74" i="1"/>
  <c r="O74" i="1"/>
  <c r="P74" i="1"/>
  <c r="Q74" i="1"/>
  <c r="R74" i="1"/>
  <c r="U74" i="1"/>
  <c r="X74" i="1"/>
  <c r="AA74" i="1"/>
  <c r="AB74" i="1"/>
  <c r="AD74" i="1" s="1"/>
  <c r="AT74" i="1" s="1"/>
  <c r="AC74" i="1"/>
  <c r="AG74" i="1"/>
  <c r="AW74" i="1" s="1"/>
  <c r="AJ74" i="1"/>
  <c r="AO74" i="1"/>
  <c r="AQ74" i="1" s="1"/>
  <c r="AR74" i="1"/>
  <c r="AS74" i="1"/>
  <c r="AU74" i="1"/>
  <c r="AV74" i="1"/>
  <c r="I75" i="1"/>
  <c r="R75" i="1" s="1"/>
  <c r="L75" i="1"/>
  <c r="O75" i="1"/>
  <c r="P75" i="1"/>
  <c r="Q75" i="1"/>
  <c r="U75" i="1"/>
  <c r="X75" i="1"/>
  <c r="AA75" i="1"/>
  <c r="AB75" i="1"/>
  <c r="AD75" i="1" s="1"/>
  <c r="AC75" i="1"/>
  <c r="AG75" i="1"/>
  <c r="AJ75" i="1"/>
  <c r="AW75" i="1" s="1"/>
  <c r="AO75" i="1"/>
  <c r="AQ75" i="1" s="1"/>
  <c r="AR75" i="1"/>
  <c r="AS75" i="1"/>
  <c r="AU75" i="1"/>
  <c r="AV75" i="1"/>
  <c r="I76" i="1"/>
  <c r="R76" i="1" s="1"/>
  <c r="L76" i="1"/>
  <c r="O76" i="1"/>
  <c r="P76" i="1"/>
  <c r="Q76" i="1"/>
  <c r="U76" i="1"/>
  <c r="X76" i="1"/>
  <c r="AA76" i="1"/>
  <c r="AB76" i="1"/>
  <c r="AC76" i="1"/>
  <c r="AG76" i="1"/>
  <c r="AJ76" i="1"/>
  <c r="AW76" i="1" s="1"/>
  <c r="AO76" i="1"/>
  <c r="AQ76" i="1" s="1"/>
  <c r="AS76" i="1"/>
  <c r="AU76" i="1"/>
  <c r="AV76" i="1"/>
  <c r="I77" i="1"/>
  <c r="L77" i="1"/>
  <c r="O77" i="1"/>
  <c r="P77" i="1"/>
  <c r="Q77" i="1"/>
  <c r="R77" i="1"/>
  <c r="U77" i="1"/>
  <c r="X77" i="1"/>
  <c r="AA77" i="1"/>
  <c r="AB77" i="1"/>
  <c r="AD77" i="1" s="1"/>
  <c r="AT77" i="1" s="1"/>
  <c r="AC77" i="1"/>
  <c r="AG77" i="1"/>
  <c r="AJ77" i="1"/>
  <c r="AO77" i="1"/>
  <c r="AQ77" i="1" s="1"/>
  <c r="AR77" i="1"/>
  <c r="AS77" i="1"/>
  <c r="AU77" i="1"/>
  <c r="AV77" i="1"/>
  <c r="AW77" i="1"/>
  <c r="I78" i="1"/>
  <c r="L78" i="1"/>
  <c r="O78" i="1"/>
  <c r="P78" i="1"/>
  <c r="Q78" i="1"/>
  <c r="R78" i="1"/>
  <c r="U78" i="1"/>
  <c r="X78" i="1"/>
  <c r="AA78" i="1"/>
  <c r="AB78" i="1"/>
  <c r="AD78" i="1" s="1"/>
  <c r="AT78" i="1" s="1"/>
  <c r="AC78" i="1"/>
  <c r="AG78" i="1"/>
  <c r="AW78" i="1" s="1"/>
  <c r="AJ78" i="1"/>
  <c r="AO78" i="1"/>
  <c r="AQ78" i="1" s="1"/>
  <c r="AR78" i="1"/>
  <c r="AS78" i="1"/>
  <c r="AU78" i="1"/>
  <c r="AV78" i="1"/>
  <c r="I79" i="1"/>
  <c r="R79" i="1" s="1"/>
  <c r="L79" i="1"/>
  <c r="O79" i="1"/>
  <c r="P79" i="1"/>
  <c r="Q79" i="1"/>
  <c r="U79" i="1"/>
  <c r="X79" i="1"/>
  <c r="AA79" i="1"/>
  <c r="AB79" i="1"/>
  <c r="AD79" i="1" s="1"/>
  <c r="AC79" i="1"/>
  <c r="AG79" i="1"/>
  <c r="AJ79" i="1"/>
  <c r="AW79" i="1" s="1"/>
  <c r="AO79" i="1"/>
  <c r="AQ79" i="1" s="1"/>
  <c r="AR79" i="1"/>
  <c r="AS79" i="1"/>
  <c r="AU79" i="1"/>
  <c r="AV79" i="1"/>
  <c r="I80" i="1"/>
  <c r="R80" i="1" s="1"/>
  <c r="L80" i="1"/>
  <c r="O80" i="1"/>
  <c r="P80" i="1"/>
  <c r="Q80" i="1"/>
  <c r="U80" i="1"/>
  <c r="X80" i="1"/>
  <c r="AA80" i="1"/>
  <c r="AB80" i="1"/>
  <c r="AC80" i="1"/>
  <c r="AG80" i="1"/>
  <c r="AJ80" i="1"/>
  <c r="AW80" i="1" s="1"/>
  <c r="AO80" i="1"/>
  <c r="AQ80" i="1" s="1"/>
  <c r="AS80" i="1"/>
  <c r="AU80" i="1"/>
  <c r="AV80" i="1"/>
  <c r="I81" i="1"/>
  <c r="L81" i="1"/>
  <c r="O81" i="1"/>
  <c r="P81" i="1"/>
  <c r="Q81" i="1"/>
  <c r="R81" i="1"/>
  <c r="U81" i="1"/>
  <c r="X81" i="1"/>
  <c r="AA81" i="1"/>
  <c r="AB81" i="1"/>
  <c r="AD81" i="1" s="1"/>
  <c r="AT81" i="1" s="1"/>
  <c r="AC81" i="1"/>
  <c r="AG81" i="1"/>
  <c r="AJ81" i="1"/>
  <c r="AO81" i="1"/>
  <c r="AQ81" i="1" s="1"/>
  <c r="AR81" i="1"/>
  <c r="AS81" i="1"/>
  <c r="AU81" i="1"/>
  <c r="AV81" i="1"/>
  <c r="AW81" i="1"/>
  <c r="F82" i="1"/>
  <c r="G82" i="1"/>
  <c r="H82" i="1"/>
  <c r="J82" i="1"/>
  <c r="J116" i="1" s="1"/>
  <c r="K82" i="1"/>
  <c r="M82" i="1"/>
  <c r="N82" i="1"/>
  <c r="O82" i="1"/>
  <c r="P82" i="1"/>
  <c r="S82" i="1"/>
  <c r="T82" i="1"/>
  <c r="U82" i="1"/>
  <c r="V82" i="1"/>
  <c r="W82" i="1"/>
  <c r="X82" i="1"/>
  <c r="Y82" i="1"/>
  <c r="Z82" i="1"/>
  <c r="AC82" i="1"/>
  <c r="AE82" i="1"/>
  <c r="AF82" i="1"/>
  <c r="AH82" i="1"/>
  <c r="AI82" i="1"/>
  <c r="AV82" i="1" s="1"/>
  <c r="AK82" i="1"/>
  <c r="AL82" i="1"/>
  <c r="AM82" i="1"/>
  <c r="AM116" i="1" s="1"/>
  <c r="AN82" i="1"/>
  <c r="AO82" i="1"/>
  <c r="AP82" i="1"/>
  <c r="AP116" i="1" s="1"/>
  <c r="I83" i="1"/>
  <c r="L83" i="1"/>
  <c r="O83" i="1"/>
  <c r="P83" i="1"/>
  <c r="Q83" i="1"/>
  <c r="U83" i="1"/>
  <c r="X83" i="1"/>
  <c r="AA83" i="1"/>
  <c r="AB83" i="1"/>
  <c r="AC83" i="1"/>
  <c r="AS83" i="1" s="1"/>
  <c r="AD83" i="1"/>
  <c r="AG83" i="1"/>
  <c r="AJ83" i="1"/>
  <c r="AO83" i="1"/>
  <c r="AQ83" i="1"/>
  <c r="AU83" i="1"/>
  <c r="AV83" i="1"/>
  <c r="AW83" i="1"/>
  <c r="AX83" i="1"/>
  <c r="I84" i="1"/>
  <c r="L84" i="1"/>
  <c r="O84" i="1"/>
  <c r="R84" i="1" s="1"/>
  <c r="P84" i="1"/>
  <c r="AR84" i="1" s="1"/>
  <c r="Q84" i="1"/>
  <c r="U84" i="1"/>
  <c r="X84" i="1"/>
  <c r="AA84" i="1"/>
  <c r="AB84" i="1"/>
  <c r="AC84" i="1"/>
  <c r="AD84" i="1"/>
  <c r="AT84" i="1" s="1"/>
  <c r="AG84" i="1"/>
  <c r="AJ84" i="1"/>
  <c r="AO84" i="1"/>
  <c r="AQ84" i="1"/>
  <c r="AY84" i="1" s="1"/>
  <c r="AU84" i="1"/>
  <c r="AV84" i="1"/>
  <c r="AW84" i="1"/>
  <c r="I85" i="1"/>
  <c r="L85" i="1"/>
  <c r="O85" i="1"/>
  <c r="R85" i="1" s="1"/>
  <c r="P85" i="1"/>
  <c r="AR85" i="1" s="1"/>
  <c r="Q85" i="1"/>
  <c r="U85" i="1"/>
  <c r="U96" i="1" s="1"/>
  <c r="X85" i="1"/>
  <c r="AA85" i="1"/>
  <c r="AB85" i="1"/>
  <c r="AC85" i="1"/>
  <c r="AG85" i="1"/>
  <c r="AJ85" i="1"/>
  <c r="AO85" i="1"/>
  <c r="AU85" i="1"/>
  <c r="AV85" i="1"/>
  <c r="AW85" i="1"/>
  <c r="I86" i="1"/>
  <c r="L86" i="1"/>
  <c r="O86" i="1"/>
  <c r="R86" i="1" s="1"/>
  <c r="P86" i="1"/>
  <c r="AR86" i="1" s="1"/>
  <c r="Q86" i="1"/>
  <c r="U86" i="1"/>
  <c r="X86" i="1"/>
  <c r="AA86" i="1"/>
  <c r="AB86" i="1"/>
  <c r="AC86" i="1"/>
  <c r="AS86" i="1" s="1"/>
  <c r="AD86" i="1"/>
  <c r="AG86" i="1"/>
  <c r="AJ86" i="1"/>
  <c r="AO86" i="1"/>
  <c r="AQ86" i="1"/>
  <c r="AT86" i="1"/>
  <c r="AU86" i="1"/>
  <c r="AV86" i="1"/>
  <c r="AW86" i="1"/>
  <c r="AX86" i="1"/>
  <c r="AY86" i="1"/>
  <c r="I87" i="1"/>
  <c r="L87" i="1"/>
  <c r="O87" i="1"/>
  <c r="R87" i="1" s="1"/>
  <c r="P87" i="1"/>
  <c r="AR87" i="1" s="1"/>
  <c r="Q87" i="1"/>
  <c r="U87" i="1"/>
  <c r="X87" i="1"/>
  <c r="AA87" i="1"/>
  <c r="AB87" i="1"/>
  <c r="AC87" i="1"/>
  <c r="AS87" i="1" s="1"/>
  <c r="AD87" i="1"/>
  <c r="AG87" i="1"/>
  <c r="AJ87" i="1"/>
  <c r="AO87" i="1"/>
  <c r="AQ87" i="1"/>
  <c r="AY87" i="1" s="1"/>
  <c r="AT87" i="1"/>
  <c r="AU87" i="1"/>
  <c r="AV87" i="1"/>
  <c r="AW87" i="1"/>
  <c r="AX87" i="1"/>
  <c r="I88" i="1"/>
  <c r="L88" i="1"/>
  <c r="O88" i="1"/>
  <c r="R88" i="1" s="1"/>
  <c r="P88" i="1"/>
  <c r="AR88" i="1" s="1"/>
  <c r="Q88" i="1"/>
  <c r="U88" i="1"/>
  <c r="X88" i="1"/>
  <c r="AA88" i="1"/>
  <c r="AB88" i="1"/>
  <c r="AC88" i="1"/>
  <c r="AS88" i="1" s="1"/>
  <c r="AD88" i="1"/>
  <c r="AT88" i="1" s="1"/>
  <c r="AG88" i="1"/>
  <c r="AJ88" i="1"/>
  <c r="AO88" i="1"/>
  <c r="AQ88" i="1"/>
  <c r="AY88" i="1" s="1"/>
  <c r="AU88" i="1"/>
  <c r="AV88" i="1"/>
  <c r="AW88" i="1"/>
  <c r="I89" i="1"/>
  <c r="L89" i="1"/>
  <c r="O89" i="1"/>
  <c r="R89" i="1" s="1"/>
  <c r="P89" i="1"/>
  <c r="AR89" i="1" s="1"/>
  <c r="Q89" i="1"/>
  <c r="U89" i="1"/>
  <c r="X89" i="1"/>
  <c r="AA89" i="1"/>
  <c r="AB89" i="1"/>
  <c r="AC89" i="1"/>
  <c r="AG89" i="1"/>
  <c r="AJ89" i="1"/>
  <c r="AO89" i="1"/>
  <c r="AU89" i="1"/>
  <c r="AV89" i="1"/>
  <c r="AW89" i="1"/>
  <c r="I90" i="1"/>
  <c r="L90" i="1"/>
  <c r="O90" i="1"/>
  <c r="R90" i="1" s="1"/>
  <c r="P90" i="1"/>
  <c r="AR90" i="1" s="1"/>
  <c r="Q90" i="1"/>
  <c r="U90" i="1"/>
  <c r="X90" i="1"/>
  <c r="AA90" i="1"/>
  <c r="AB90" i="1"/>
  <c r="AC90" i="1"/>
  <c r="AS90" i="1" s="1"/>
  <c r="AD90" i="1"/>
  <c r="AG90" i="1"/>
  <c r="AJ90" i="1"/>
  <c r="AO90" i="1"/>
  <c r="AQ90" i="1"/>
  <c r="AT90" i="1"/>
  <c r="AU90" i="1"/>
  <c r="AV90" i="1"/>
  <c r="AW90" i="1"/>
  <c r="AX90" i="1"/>
  <c r="AY90" i="1"/>
  <c r="I91" i="1"/>
  <c r="L91" i="1"/>
  <c r="O91" i="1"/>
  <c r="R91" i="1" s="1"/>
  <c r="P91" i="1"/>
  <c r="AR91" i="1" s="1"/>
  <c r="Q91" i="1"/>
  <c r="U91" i="1"/>
  <c r="X91" i="1"/>
  <c r="AA91" i="1"/>
  <c r="AB91" i="1"/>
  <c r="AC91" i="1"/>
  <c r="AS91" i="1" s="1"/>
  <c r="AD91" i="1"/>
  <c r="AG91" i="1"/>
  <c r="AJ91" i="1"/>
  <c r="AO91" i="1"/>
  <c r="AQ91" i="1"/>
  <c r="AY91" i="1" s="1"/>
  <c r="AT91" i="1"/>
  <c r="AU91" i="1"/>
  <c r="AV91" i="1"/>
  <c r="AW91" i="1"/>
  <c r="AX91" i="1"/>
  <c r="I92" i="1"/>
  <c r="L92" i="1"/>
  <c r="O92" i="1"/>
  <c r="R92" i="1" s="1"/>
  <c r="P92" i="1"/>
  <c r="AR92" i="1" s="1"/>
  <c r="Q92" i="1"/>
  <c r="U92" i="1"/>
  <c r="X92" i="1"/>
  <c r="AA92" i="1"/>
  <c r="AB92" i="1"/>
  <c r="AC92" i="1"/>
  <c r="AS92" i="1" s="1"/>
  <c r="AD92" i="1"/>
  <c r="AT92" i="1" s="1"/>
  <c r="AG92" i="1"/>
  <c r="AJ92" i="1"/>
  <c r="AO92" i="1"/>
  <c r="AQ92" i="1"/>
  <c r="AY92" i="1" s="1"/>
  <c r="AU92" i="1"/>
  <c r="AV92" i="1"/>
  <c r="AW92" i="1"/>
  <c r="I93" i="1"/>
  <c r="L93" i="1"/>
  <c r="O93" i="1"/>
  <c r="R93" i="1" s="1"/>
  <c r="P93" i="1"/>
  <c r="AR93" i="1" s="1"/>
  <c r="Q93" i="1"/>
  <c r="U93" i="1"/>
  <c r="X93" i="1"/>
  <c r="AA93" i="1"/>
  <c r="AB93" i="1"/>
  <c r="AC93" i="1"/>
  <c r="AG93" i="1"/>
  <c r="AJ93" i="1"/>
  <c r="AO93" i="1"/>
  <c r="AU93" i="1"/>
  <c r="AV93" i="1"/>
  <c r="AW93" i="1"/>
  <c r="I94" i="1"/>
  <c r="R94" i="1" s="1"/>
  <c r="L94" i="1"/>
  <c r="O94" i="1"/>
  <c r="P94" i="1"/>
  <c r="AR94" i="1" s="1"/>
  <c r="Q94" i="1"/>
  <c r="U94" i="1"/>
  <c r="X94" i="1"/>
  <c r="AA94" i="1"/>
  <c r="AB94" i="1"/>
  <c r="AC94" i="1"/>
  <c r="AD94" i="1"/>
  <c r="AG94" i="1"/>
  <c r="AJ94" i="1"/>
  <c r="AO94" i="1"/>
  <c r="AQ94" i="1"/>
  <c r="AU94" i="1"/>
  <c r="AV94" i="1"/>
  <c r="AW94" i="1"/>
  <c r="AY94" i="1"/>
  <c r="I95" i="1"/>
  <c r="L95" i="1"/>
  <c r="O95" i="1"/>
  <c r="P95" i="1"/>
  <c r="Q95" i="1"/>
  <c r="U95" i="1"/>
  <c r="X95" i="1"/>
  <c r="AA95" i="1"/>
  <c r="AA96" i="1" s="1"/>
  <c r="AB95" i="1"/>
  <c r="AC95" i="1"/>
  <c r="AD95" i="1"/>
  <c r="AG95" i="1"/>
  <c r="AW95" i="1" s="1"/>
  <c r="AJ95" i="1"/>
  <c r="AO95" i="1"/>
  <c r="AQ95" i="1"/>
  <c r="AX95" i="1" s="1"/>
  <c r="AR95" i="1"/>
  <c r="AS95" i="1"/>
  <c r="AU95" i="1"/>
  <c r="AV95" i="1"/>
  <c r="AY95" i="1"/>
  <c r="F96" i="1"/>
  <c r="G96" i="1"/>
  <c r="H96" i="1"/>
  <c r="J96" i="1"/>
  <c r="K96" i="1"/>
  <c r="L96" i="1"/>
  <c r="M96" i="1"/>
  <c r="N96" i="1"/>
  <c r="Q96" i="1"/>
  <c r="S96" i="1"/>
  <c r="T96" i="1"/>
  <c r="V96" i="1"/>
  <c r="W96" i="1"/>
  <c r="Y96" i="1"/>
  <c r="Z96" i="1"/>
  <c r="AB96" i="1"/>
  <c r="AE96" i="1"/>
  <c r="AF96" i="1"/>
  <c r="AG96" i="1"/>
  <c r="AH96" i="1"/>
  <c r="AU96" i="1" s="1"/>
  <c r="AI96" i="1"/>
  <c r="AJ96" i="1"/>
  <c r="AK96" i="1"/>
  <c r="AL96" i="1"/>
  <c r="AM96" i="1"/>
  <c r="AN96" i="1"/>
  <c r="AP96" i="1"/>
  <c r="AV96" i="1"/>
  <c r="AW96" i="1"/>
  <c r="I97" i="1"/>
  <c r="L97" i="1"/>
  <c r="O97" i="1"/>
  <c r="P97" i="1"/>
  <c r="Q97" i="1"/>
  <c r="U97" i="1"/>
  <c r="X97" i="1"/>
  <c r="AA97" i="1"/>
  <c r="AB97" i="1"/>
  <c r="AC97" i="1"/>
  <c r="AG97" i="1"/>
  <c r="AJ97" i="1"/>
  <c r="AO97" i="1"/>
  <c r="AS97" i="1"/>
  <c r="AU97" i="1"/>
  <c r="AV97" i="1"/>
  <c r="AW97" i="1"/>
  <c r="I98" i="1"/>
  <c r="L98" i="1"/>
  <c r="O98" i="1"/>
  <c r="R98" i="1" s="1"/>
  <c r="P98" i="1"/>
  <c r="Q98" i="1"/>
  <c r="U98" i="1"/>
  <c r="X98" i="1"/>
  <c r="AA98" i="1"/>
  <c r="AB98" i="1"/>
  <c r="AC98" i="1"/>
  <c r="AG98" i="1"/>
  <c r="AJ98" i="1"/>
  <c r="AO98" i="1"/>
  <c r="AQ98" i="1" s="1"/>
  <c r="AY98" i="1" s="1"/>
  <c r="AS98" i="1"/>
  <c r="AU98" i="1"/>
  <c r="AV98" i="1"/>
  <c r="AW98" i="1"/>
  <c r="AX98" i="1"/>
  <c r="I99" i="1"/>
  <c r="L99" i="1"/>
  <c r="O99" i="1"/>
  <c r="R99" i="1" s="1"/>
  <c r="P99" i="1"/>
  <c r="Q99" i="1"/>
  <c r="U99" i="1"/>
  <c r="X99" i="1"/>
  <c r="AA99" i="1"/>
  <c r="AB99" i="1"/>
  <c r="AC99" i="1"/>
  <c r="AG99" i="1"/>
  <c r="AJ99" i="1"/>
  <c r="AO99" i="1"/>
  <c r="AQ99" i="1" s="1"/>
  <c r="AY99" i="1" s="1"/>
  <c r="AS99" i="1"/>
  <c r="AU99" i="1"/>
  <c r="AV99" i="1"/>
  <c r="AW99" i="1"/>
  <c r="AX99" i="1"/>
  <c r="I100" i="1"/>
  <c r="L100" i="1"/>
  <c r="O100" i="1"/>
  <c r="R100" i="1" s="1"/>
  <c r="P100" i="1"/>
  <c r="Q100" i="1"/>
  <c r="U100" i="1"/>
  <c r="X100" i="1"/>
  <c r="AA100" i="1"/>
  <c r="AB100" i="1"/>
  <c r="AC100" i="1"/>
  <c r="AG100" i="1"/>
  <c r="AJ100" i="1"/>
  <c r="AO100" i="1"/>
  <c r="AQ100" i="1" s="1"/>
  <c r="AY100" i="1" s="1"/>
  <c r="AS100" i="1"/>
  <c r="AU100" i="1"/>
  <c r="AV100" i="1"/>
  <c r="AW100" i="1"/>
  <c r="AX100" i="1"/>
  <c r="I101" i="1"/>
  <c r="L101" i="1"/>
  <c r="O101" i="1"/>
  <c r="R101" i="1" s="1"/>
  <c r="P101" i="1"/>
  <c r="Q101" i="1"/>
  <c r="U101" i="1"/>
  <c r="X101" i="1"/>
  <c r="AA101" i="1"/>
  <c r="AB101" i="1"/>
  <c r="AC101" i="1"/>
  <c r="AG101" i="1"/>
  <c r="AJ101" i="1"/>
  <c r="AO101" i="1"/>
  <c r="AQ101" i="1" s="1"/>
  <c r="AY101" i="1" s="1"/>
  <c r="AS101" i="1"/>
  <c r="AU101" i="1"/>
  <c r="AV101" i="1"/>
  <c r="AW101" i="1"/>
  <c r="AX101" i="1"/>
  <c r="I102" i="1"/>
  <c r="L102" i="1"/>
  <c r="O102" i="1"/>
  <c r="R102" i="1" s="1"/>
  <c r="P102" i="1"/>
  <c r="Q102" i="1"/>
  <c r="U102" i="1"/>
  <c r="X102" i="1"/>
  <c r="AA102" i="1"/>
  <c r="AB102" i="1"/>
  <c r="AC102" i="1"/>
  <c r="AG102" i="1"/>
  <c r="AJ102" i="1"/>
  <c r="AO102" i="1"/>
  <c r="AQ102" i="1" s="1"/>
  <c r="AY102" i="1" s="1"/>
  <c r="AS102" i="1"/>
  <c r="AU102" i="1"/>
  <c r="AV102" i="1"/>
  <c r="AW102" i="1"/>
  <c r="AX102" i="1"/>
  <c r="I103" i="1"/>
  <c r="L103" i="1"/>
  <c r="O103" i="1"/>
  <c r="R103" i="1" s="1"/>
  <c r="P103" i="1"/>
  <c r="Q103" i="1"/>
  <c r="U103" i="1"/>
  <c r="X103" i="1"/>
  <c r="AA103" i="1"/>
  <c r="AB103" i="1"/>
  <c r="AC103" i="1"/>
  <c r="AG103" i="1"/>
  <c r="AJ103" i="1"/>
  <c r="AO103" i="1"/>
  <c r="AQ103" i="1" s="1"/>
  <c r="AY103" i="1" s="1"/>
  <c r="AS103" i="1"/>
  <c r="AU103" i="1"/>
  <c r="AV103" i="1"/>
  <c r="AW103" i="1"/>
  <c r="AX103" i="1"/>
  <c r="I104" i="1"/>
  <c r="L104" i="1"/>
  <c r="O104" i="1"/>
  <c r="R104" i="1" s="1"/>
  <c r="P104" i="1"/>
  <c r="Q104" i="1"/>
  <c r="U104" i="1"/>
  <c r="X104" i="1"/>
  <c r="AA104" i="1"/>
  <c r="AB104" i="1"/>
  <c r="AC104" i="1"/>
  <c r="AG104" i="1"/>
  <c r="AJ104" i="1"/>
  <c r="AO104" i="1"/>
  <c r="AQ104" i="1" s="1"/>
  <c r="AY104" i="1" s="1"/>
  <c r="AS104" i="1"/>
  <c r="AU104" i="1"/>
  <c r="AV104" i="1"/>
  <c r="AW104" i="1"/>
  <c r="AX104" i="1"/>
  <c r="I105" i="1"/>
  <c r="L105" i="1"/>
  <c r="O105" i="1"/>
  <c r="R105" i="1" s="1"/>
  <c r="P105" i="1"/>
  <c r="Q105" i="1"/>
  <c r="U105" i="1"/>
  <c r="X105" i="1"/>
  <c r="AA105" i="1"/>
  <c r="AB105" i="1"/>
  <c r="AC105" i="1"/>
  <c r="AG105" i="1"/>
  <c r="AJ105" i="1"/>
  <c r="AO105" i="1"/>
  <c r="AQ105" i="1" s="1"/>
  <c r="AY105" i="1" s="1"/>
  <c r="AS105" i="1"/>
  <c r="AU105" i="1"/>
  <c r="AV105" i="1"/>
  <c r="AW105" i="1"/>
  <c r="AX105" i="1"/>
  <c r="I106" i="1"/>
  <c r="L106" i="1"/>
  <c r="O106" i="1"/>
  <c r="R106" i="1" s="1"/>
  <c r="P106" i="1"/>
  <c r="Q106" i="1"/>
  <c r="U106" i="1"/>
  <c r="X106" i="1"/>
  <c r="AA106" i="1"/>
  <c r="AB106" i="1"/>
  <c r="AC106" i="1"/>
  <c r="AG106" i="1"/>
  <c r="AJ106" i="1"/>
  <c r="AO106" i="1"/>
  <c r="AQ106" i="1" s="1"/>
  <c r="AY106" i="1" s="1"/>
  <c r="AS106" i="1"/>
  <c r="AU106" i="1"/>
  <c r="AV106" i="1"/>
  <c r="AW106" i="1"/>
  <c r="AX106" i="1"/>
  <c r="F107" i="1"/>
  <c r="G107" i="1"/>
  <c r="G116" i="1" s="1"/>
  <c r="H107" i="1"/>
  <c r="H116" i="1" s="1"/>
  <c r="I107" i="1"/>
  <c r="J107" i="1"/>
  <c r="K107" i="1"/>
  <c r="L107" i="1"/>
  <c r="M107" i="1"/>
  <c r="N107" i="1"/>
  <c r="P107" i="1"/>
  <c r="Q107" i="1"/>
  <c r="S107" i="1"/>
  <c r="T107" i="1"/>
  <c r="V107" i="1"/>
  <c r="W107" i="1"/>
  <c r="X107" i="1"/>
  <c r="Y107" i="1"/>
  <c r="Z107" i="1"/>
  <c r="AA107" i="1"/>
  <c r="AE107" i="1"/>
  <c r="AE116" i="1" s="1"/>
  <c r="AF107" i="1"/>
  <c r="AG107" i="1"/>
  <c r="AH107" i="1"/>
  <c r="AI107" i="1"/>
  <c r="AJ107" i="1"/>
  <c r="AW107" i="1" s="1"/>
  <c r="AK107" i="1"/>
  <c r="AL107" i="1"/>
  <c r="AM107" i="1"/>
  <c r="AN107" i="1"/>
  <c r="AP107" i="1"/>
  <c r="AU107" i="1"/>
  <c r="AV107" i="1"/>
  <c r="I108" i="1"/>
  <c r="R108" i="1" s="1"/>
  <c r="L108" i="1"/>
  <c r="O108" i="1"/>
  <c r="P108" i="1"/>
  <c r="Q108" i="1"/>
  <c r="U108" i="1"/>
  <c r="X108" i="1"/>
  <c r="AA108" i="1"/>
  <c r="AB108" i="1"/>
  <c r="AC108" i="1"/>
  <c r="AD108" i="1"/>
  <c r="AG108" i="1"/>
  <c r="AW108" i="1" s="1"/>
  <c r="AJ108" i="1"/>
  <c r="AO108" i="1"/>
  <c r="AQ108" i="1"/>
  <c r="AR108" i="1"/>
  <c r="AS108" i="1"/>
  <c r="AU108" i="1"/>
  <c r="AV108" i="1"/>
  <c r="I109" i="1"/>
  <c r="R109" i="1" s="1"/>
  <c r="L109" i="1"/>
  <c r="O109" i="1"/>
  <c r="P109" i="1"/>
  <c r="Q109" i="1"/>
  <c r="U109" i="1"/>
  <c r="X109" i="1"/>
  <c r="AA109" i="1"/>
  <c r="AB109" i="1"/>
  <c r="AC109" i="1"/>
  <c r="AD109" i="1"/>
  <c r="AT109" i="1" s="1"/>
  <c r="AG109" i="1"/>
  <c r="AW109" i="1" s="1"/>
  <c r="AJ109" i="1"/>
  <c r="AO109" i="1"/>
  <c r="AQ109" i="1"/>
  <c r="AR109" i="1"/>
  <c r="AS109" i="1"/>
  <c r="AU109" i="1"/>
  <c r="AV109" i="1"/>
  <c r="I110" i="1"/>
  <c r="R110" i="1" s="1"/>
  <c r="L110" i="1"/>
  <c r="O110" i="1"/>
  <c r="P110" i="1"/>
  <c r="Q110" i="1"/>
  <c r="U110" i="1"/>
  <c r="X110" i="1"/>
  <c r="AA110" i="1"/>
  <c r="AB110" i="1"/>
  <c r="AC110" i="1"/>
  <c r="AD110" i="1"/>
  <c r="AT110" i="1" s="1"/>
  <c r="AG110" i="1"/>
  <c r="AW110" i="1" s="1"/>
  <c r="AJ110" i="1"/>
  <c r="AO110" i="1"/>
  <c r="AQ110" i="1"/>
  <c r="AR110" i="1"/>
  <c r="AS110" i="1"/>
  <c r="AU110" i="1"/>
  <c r="AV110" i="1"/>
  <c r="I111" i="1"/>
  <c r="R111" i="1" s="1"/>
  <c r="L111" i="1"/>
  <c r="O111" i="1"/>
  <c r="P111" i="1"/>
  <c r="Q111" i="1"/>
  <c r="U111" i="1"/>
  <c r="X111" i="1"/>
  <c r="AA111" i="1"/>
  <c r="AB111" i="1"/>
  <c r="AC111" i="1"/>
  <c r="AD111" i="1"/>
  <c r="AT111" i="1" s="1"/>
  <c r="AG111" i="1"/>
  <c r="AW111" i="1" s="1"/>
  <c r="AJ111" i="1"/>
  <c r="AO111" i="1"/>
  <c r="AQ111" i="1"/>
  <c r="AR111" i="1"/>
  <c r="AS111" i="1"/>
  <c r="AU111" i="1"/>
  <c r="AV111" i="1"/>
  <c r="I112" i="1"/>
  <c r="R112" i="1" s="1"/>
  <c r="L112" i="1"/>
  <c r="O112" i="1"/>
  <c r="P112" i="1"/>
  <c r="Q112" i="1"/>
  <c r="U112" i="1"/>
  <c r="X112" i="1"/>
  <c r="AA112" i="1"/>
  <c r="AB112" i="1"/>
  <c r="AC112" i="1"/>
  <c r="AD112" i="1"/>
  <c r="AT112" i="1" s="1"/>
  <c r="AG112" i="1"/>
  <c r="AW112" i="1" s="1"/>
  <c r="AJ112" i="1"/>
  <c r="AO112" i="1"/>
  <c r="AQ112" i="1"/>
  <c r="AR112" i="1"/>
  <c r="AS112" i="1"/>
  <c r="AU112" i="1"/>
  <c r="AV112" i="1"/>
  <c r="I113" i="1"/>
  <c r="R113" i="1" s="1"/>
  <c r="L113" i="1"/>
  <c r="O113" i="1"/>
  <c r="P113" i="1"/>
  <c r="Q113" i="1"/>
  <c r="U113" i="1"/>
  <c r="X113" i="1"/>
  <c r="AA113" i="1"/>
  <c r="AB113" i="1"/>
  <c r="AC113" i="1"/>
  <c r="AD113" i="1"/>
  <c r="AG113" i="1"/>
  <c r="AW113" i="1" s="1"/>
  <c r="AJ113" i="1"/>
  <c r="AO113" i="1"/>
  <c r="AQ113" i="1"/>
  <c r="AR113" i="1"/>
  <c r="AS113" i="1"/>
  <c r="AU113" i="1"/>
  <c r="AV113" i="1"/>
  <c r="I114" i="1"/>
  <c r="R114" i="1" s="1"/>
  <c r="L114" i="1"/>
  <c r="O114" i="1"/>
  <c r="P114" i="1"/>
  <c r="Q114" i="1"/>
  <c r="U114" i="1"/>
  <c r="X114" i="1"/>
  <c r="AA114" i="1"/>
  <c r="AB114" i="1"/>
  <c r="AC114" i="1"/>
  <c r="AD114" i="1"/>
  <c r="AG114" i="1"/>
  <c r="AW114" i="1" s="1"/>
  <c r="AJ114" i="1"/>
  <c r="AO114" i="1"/>
  <c r="AQ114" i="1"/>
  <c r="AR114" i="1"/>
  <c r="AS114" i="1"/>
  <c r="AU114" i="1"/>
  <c r="AV114" i="1"/>
  <c r="F115" i="1"/>
  <c r="G115" i="1"/>
  <c r="H115" i="1"/>
  <c r="J115" i="1"/>
  <c r="K115" i="1"/>
  <c r="L115" i="1"/>
  <c r="M115" i="1"/>
  <c r="N115" i="1"/>
  <c r="O115" i="1"/>
  <c r="Q115" i="1"/>
  <c r="S115" i="1"/>
  <c r="T115" i="1"/>
  <c r="U115" i="1"/>
  <c r="V115" i="1"/>
  <c r="W115" i="1"/>
  <c r="Y115" i="1"/>
  <c r="Z115" i="1"/>
  <c r="AB115" i="1"/>
  <c r="AC115" i="1"/>
  <c r="AS115" i="1" s="1"/>
  <c r="AE115" i="1"/>
  <c r="AF115" i="1"/>
  <c r="AG115" i="1"/>
  <c r="AW115" i="1" s="1"/>
  <c r="AH115" i="1"/>
  <c r="AU115" i="1" s="1"/>
  <c r="AI115" i="1"/>
  <c r="AJ115" i="1"/>
  <c r="AK115" i="1"/>
  <c r="AL115" i="1"/>
  <c r="AM115" i="1"/>
  <c r="AN115" i="1"/>
  <c r="AO115" i="1"/>
  <c r="AP115" i="1"/>
  <c r="AV115" i="1"/>
  <c r="K116" i="1"/>
  <c r="S116" i="1"/>
  <c r="T116" i="1"/>
  <c r="AF116" i="1"/>
  <c r="AI116" i="1"/>
  <c r="AN116" i="1"/>
  <c r="I117" i="1"/>
  <c r="R117" i="1" s="1"/>
  <c r="L117" i="1"/>
  <c r="O117" i="1"/>
  <c r="P117" i="1"/>
  <c r="Q117" i="1"/>
  <c r="U117" i="1"/>
  <c r="X117" i="1"/>
  <c r="AA117" i="1"/>
  <c r="AB117" i="1"/>
  <c r="AC117" i="1"/>
  <c r="AS117" i="1" s="1"/>
  <c r="AD117" i="1"/>
  <c r="AG117" i="1"/>
  <c r="AW117" i="1" s="1"/>
  <c r="AJ117" i="1"/>
  <c r="AO117" i="1"/>
  <c r="AQ117" i="1"/>
  <c r="AX117" i="1" s="1"/>
  <c r="AR117" i="1"/>
  <c r="AU117" i="1"/>
  <c r="AV117" i="1"/>
  <c r="AY117" i="1"/>
  <c r="I118" i="1"/>
  <c r="R118" i="1" s="1"/>
  <c r="L118" i="1"/>
  <c r="O118" i="1"/>
  <c r="P118" i="1"/>
  <c r="Q118" i="1"/>
  <c r="U118" i="1"/>
  <c r="X118" i="1"/>
  <c r="AA118" i="1"/>
  <c r="AB118" i="1"/>
  <c r="AC118" i="1"/>
  <c r="AD118" i="1" s="1"/>
  <c r="AT118" i="1" s="1"/>
  <c r="AG118" i="1"/>
  <c r="AW118" i="1" s="1"/>
  <c r="AJ118" i="1"/>
  <c r="AO118" i="1"/>
  <c r="AQ118" i="1" s="1"/>
  <c r="AY118" i="1" s="1"/>
  <c r="AR118" i="1"/>
  <c r="AS118" i="1"/>
  <c r="AU118" i="1"/>
  <c r="AV118" i="1"/>
  <c r="I119" i="1"/>
  <c r="L119" i="1"/>
  <c r="L126" i="1" s="1"/>
  <c r="O119" i="1"/>
  <c r="O126" i="1" s="1"/>
  <c r="P119" i="1"/>
  <c r="Q119" i="1"/>
  <c r="R119" i="1"/>
  <c r="U119" i="1"/>
  <c r="X119" i="1"/>
  <c r="AA119" i="1"/>
  <c r="AB119" i="1"/>
  <c r="AC119" i="1"/>
  <c r="AS119" i="1" s="1"/>
  <c r="AG119" i="1"/>
  <c r="AJ119" i="1"/>
  <c r="AW119" i="1" s="1"/>
  <c r="AO119" i="1"/>
  <c r="AU119" i="1"/>
  <c r="AV119" i="1"/>
  <c r="I120" i="1"/>
  <c r="R120" i="1" s="1"/>
  <c r="L120" i="1"/>
  <c r="O120" i="1"/>
  <c r="P120" i="1"/>
  <c r="Q120" i="1"/>
  <c r="U120" i="1"/>
  <c r="X120" i="1"/>
  <c r="AA120" i="1"/>
  <c r="AB120" i="1"/>
  <c r="AC120" i="1"/>
  <c r="AS120" i="1" s="1"/>
  <c r="AD120" i="1"/>
  <c r="AT120" i="1" s="1"/>
  <c r="AG120" i="1"/>
  <c r="AW120" i="1" s="1"/>
  <c r="AJ120" i="1"/>
  <c r="AO120" i="1"/>
  <c r="AQ120" i="1"/>
  <c r="AX120" i="1" s="1"/>
  <c r="AR120" i="1"/>
  <c r="AU120" i="1"/>
  <c r="AV120" i="1"/>
  <c r="AY120" i="1"/>
  <c r="I121" i="1"/>
  <c r="R121" i="1" s="1"/>
  <c r="L121" i="1"/>
  <c r="O121" i="1"/>
  <c r="P121" i="1"/>
  <c r="Q121" i="1"/>
  <c r="Q126" i="1" s="1"/>
  <c r="U121" i="1"/>
  <c r="X121" i="1"/>
  <c r="AA121" i="1"/>
  <c r="AB121" i="1"/>
  <c r="AC121" i="1"/>
  <c r="AS121" i="1" s="1"/>
  <c r="AD121" i="1"/>
  <c r="AG121" i="1"/>
  <c r="AW121" i="1" s="1"/>
  <c r="AJ121" i="1"/>
  <c r="AO121" i="1"/>
  <c r="AQ121" i="1"/>
  <c r="AX121" i="1" s="1"/>
  <c r="AR121" i="1"/>
  <c r="AU121" i="1"/>
  <c r="AV121" i="1"/>
  <c r="AY121" i="1"/>
  <c r="I122" i="1"/>
  <c r="R122" i="1" s="1"/>
  <c r="L122" i="1"/>
  <c r="O122" i="1"/>
  <c r="P122" i="1"/>
  <c r="Q122" i="1"/>
  <c r="U122" i="1"/>
  <c r="X122" i="1"/>
  <c r="AA122" i="1"/>
  <c r="AB122" i="1"/>
  <c r="AC122" i="1"/>
  <c r="AS122" i="1" s="1"/>
  <c r="AD122" i="1"/>
  <c r="AG122" i="1"/>
  <c r="AW122" i="1" s="1"/>
  <c r="AJ122" i="1"/>
  <c r="AO122" i="1"/>
  <c r="AQ122" i="1"/>
  <c r="AX122" i="1" s="1"/>
  <c r="AR122" i="1"/>
  <c r="AU122" i="1"/>
  <c r="AV122" i="1"/>
  <c r="AY122" i="1"/>
  <c r="I123" i="1"/>
  <c r="R123" i="1" s="1"/>
  <c r="L123" i="1"/>
  <c r="O123" i="1"/>
  <c r="P123" i="1"/>
  <c r="Q123" i="1"/>
  <c r="U123" i="1"/>
  <c r="X123" i="1"/>
  <c r="AA123" i="1"/>
  <c r="AB123" i="1"/>
  <c r="AC123" i="1"/>
  <c r="AS123" i="1" s="1"/>
  <c r="AD123" i="1"/>
  <c r="AT123" i="1" s="1"/>
  <c r="AG123" i="1"/>
  <c r="AW123" i="1" s="1"/>
  <c r="AJ123" i="1"/>
  <c r="AO123" i="1"/>
  <c r="AQ123" i="1"/>
  <c r="AX123" i="1" s="1"/>
  <c r="AR123" i="1"/>
  <c r="AU123" i="1"/>
  <c r="AV123" i="1"/>
  <c r="AY123" i="1"/>
  <c r="I124" i="1"/>
  <c r="R124" i="1" s="1"/>
  <c r="L124" i="1"/>
  <c r="O124" i="1"/>
  <c r="P124" i="1"/>
  <c r="Q124" i="1"/>
  <c r="U124" i="1"/>
  <c r="X124" i="1"/>
  <c r="AA124" i="1"/>
  <c r="AB124" i="1"/>
  <c r="AC124" i="1"/>
  <c r="AS124" i="1" s="1"/>
  <c r="AD124" i="1"/>
  <c r="AT124" i="1" s="1"/>
  <c r="AG124" i="1"/>
  <c r="AW124" i="1" s="1"/>
  <c r="AJ124" i="1"/>
  <c r="AO124" i="1"/>
  <c r="AQ124" i="1"/>
  <c r="AX124" i="1" s="1"/>
  <c r="AR124" i="1"/>
  <c r="AU124" i="1"/>
  <c r="AV124" i="1"/>
  <c r="AY124" i="1"/>
  <c r="I125" i="1"/>
  <c r="R125" i="1" s="1"/>
  <c r="L125" i="1"/>
  <c r="O125" i="1"/>
  <c r="P125" i="1"/>
  <c r="Q125" i="1"/>
  <c r="U125" i="1"/>
  <c r="X125" i="1"/>
  <c r="AA125" i="1"/>
  <c r="AB125" i="1"/>
  <c r="AC125" i="1"/>
  <c r="AS125" i="1" s="1"/>
  <c r="AD125" i="1"/>
  <c r="AG125" i="1"/>
  <c r="AW125" i="1" s="1"/>
  <c r="AJ125" i="1"/>
  <c r="AO125" i="1"/>
  <c r="AQ125" i="1"/>
  <c r="AX125" i="1" s="1"/>
  <c r="AR125" i="1"/>
  <c r="AU125" i="1"/>
  <c r="AV125" i="1"/>
  <c r="AY125" i="1"/>
  <c r="F126" i="1"/>
  <c r="G126" i="1"/>
  <c r="H126" i="1"/>
  <c r="J126" i="1"/>
  <c r="K126" i="1"/>
  <c r="M126" i="1"/>
  <c r="N126" i="1"/>
  <c r="S126" i="1"/>
  <c r="T126" i="1"/>
  <c r="U126" i="1"/>
  <c r="V126" i="1"/>
  <c r="W126" i="1"/>
  <c r="Y126" i="1"/>
  <c r="Z126" i="1"/>
  <c r="AC126" i="1"/>
  <c r="AS126" i="1" s="1"/>
  <c r="AE126" i="1"/>
  <c r="AF126" i="1"/>
  <c r="AG126" i="1"/>
  <c r="AW126" i="1" s="1"/>
  <c r="AH126" i="1"/>
  <c r="AU126" i="1" s="1"/>
  <c r="AI126" i="1"/>
  <c r="AJ126" i="1"/>
  <c r="AK126" i="1"/>
  <c r="AL126" i="1"/>
  <c r="AM126" i="1"/>
  <c r="AN126" i="1"/>
  <c r="AO126" i="1"/>
  <c r="AP126" i="1"/>
  <c r="AV126" i="1"/>
  <c r="I127" i="1"/>
  <c r="L127" i="1"/>
  <c r="O127" i="1"/>
  <c r="P127" i="1"/>
  <c r="Q127" i="1"/>
  <c r="R127" i="1"/>
  <c r="U127" i="1"/>
  <c r="X127" i="1"/>
  <c r="AA127" i="1"/>
  <c r="AB127" i="1"/>
  <c r="AC127" i="1"/>
  <c r="AG127" i="1"/>
  <c r="AJ127" i="1"/>
  <c r="AW127" i="1" s="1"/>
  <c r="AO127" i="1"/>
  <c r="AS127" i="1"/>
  <c r="AU127" i="1"/>
  <c r="AV127" i="1"/>
  <c r="I128" i="1"/>
  <c r="L128" i="1"/>
  <c r="O128" i="1"/>
  <c r="P128" i="1"/>
  <c r="Q128" i="1"/>
  <c r="R128" i="1"/>
  <c r="U128" i="1"/>
  <c r="X128" i="1"/>
  <c r="AA128" i="1"/>
  <c r="AB128" i="1"/>
  <c r="AC128" i="1"/>
  <c r="AG128" i="1"/>
  <c r="AJ128" i="1"/>
  <c r="AW128" i="1" s="1"/>
  <c r="AO128" i="1"/>
  <c r="AQ128" i="1" s="1"/>
  <c r="AY128" i="1" s="1"/>
  <c r="AS128" i="1"/>
  <c r="AU128" i="1"/>
  <c r="AV128" i="1"/>
  <c r="I129" i="1"/>
  <c r="L129" i="1"/>
  <c r="O129" i="1"/>
  <c r="P129" i="1"/>
  <c r="Q129" i="1"/>
  <c r="R129" i="1"/>
  <c r="U129" i="1"/>
  <c r="X129" i="1"/>
  <c r="AA129" i="1"/>
  <c r="AB129" i="1"/>
  <c r="AC129" i="1"/>
  <c r="AG129" i="1"/>
  <c r="AJ129" i="1"/>
  <c r="AW129" i="1" s="1"/>
  <c r="AO129" i="1"/>
  <c r="AQ129" i="1" s="1"/>
  <c r="AY129" i="1" s="1"/>
  <c r="AS129" i="1"/>
  <c r="AU129" i="1"/>
  <c r="AV129" i="1"/>
  <c r="I130" i="1"/>
  <c r="L130" i="1"/>
  <c r="O130" i="1"/>
  <c r="P130" i="1"/>
  <c r="Q130" i="1"/>
  <c r="R130" i="1"/>
  <c r="U130" i="1"/>
  <c r="X130" i="1"/>
  <c r="AA130" i="1"/>
  <c r="AB130" i="1"/>
  <c r="AC130" i="1"/>
  <c r="AG130" i="1"/>
  <c r="AJ130" i="1"/>
  <c r="AW130" i="1" s="1"/>
  <c r="AO130" i="1"/>
  <c r="AQ130" i="1" s="1"/>
  <c r="AY130" i="1" s="1"/>
  <c r="AS130" i="1"/>
  <c r="AU130" i="1"/>
  <c r="AV130" i="1"/>
  <c r="I131" i="1"/>
  <c r="L131" i="1"/>
  <c r="O131" i="1"/>
  <c r="P131" i="1"/>
  <c r="Q131" i="1"/>
  <c r="R131" i="1"/>
  <c r="U131" i="1"/>
  <c r="X131" i="1"/>
  <c r="AA131" i="1"/>
  <c r="AB131" i="1"/>
  <c r="AC131" i="1"/>
  <c r="AG131" i="1"/>
  <c r="AJ131" i="1"/>
  <c r="AW131" i="1" s="1"/>
  <c r="AO131" i="1"/>
  <c r="AQ131" i="1" s="1"/>
  <c r="AY131" i="1" s="1"/>
  <c r="AS131" i="1"/>
  <c r="AU131" i="1"/>
  <c r="AV131" i="1"/>
  <c r="I132" i="1"/>
  <c r="L132" i="1"/>
  <c r="O132" i="1"/>
  <c r="P132" i="1"/>
  <c r="Q132" i="1"/>
  <c r="R132" i="1"/>
  <c r="U132" i="1"/>
  <c r="X132" i="1"/>
  <c r="AA132" i="1"/>
  <c r="AB132" i="1"/>
  <c r="AC132" i="1"/>
  <c r="AG132" i="1"/>
  <c r="AJ132" i="1"/>
  <c r="AW132" i="1" s="1"/>
  <c r="AO132" i="1"/>
  <c r="AQ132" i="1" s="1"/>
  <c r="AY132" i="1" s="1"/>
  <c r="AS132" i="1"/>
  <c r="AU132" i="1"/>
  <c r="AV132" i="1"/>
  <c r="I133" i="1"/>
  <c r="L133" i="1"/>
  <c r="O133" i="1"/>
  <c r="P133" i="1"/>
  <c r="Q133" i="1"/>
  <c r="R133" i="1"/>
  <c r="U133" i="1"/>
  <c r="X133" i="1"/>
  <c r="AA133" i="1"/>
  <c r="AB133" i="1"/>
  <c r="AC133" i="1"/>
  <c r="AG133" i="1"/>
  <c r="AJ133" i="1"/>
  <c r="AW133" i="1" s="1"/>
  <c r="AO133" i="1"/>
  <c r="AQ133" i="1" s="1"/>
  <c r="AY133" i="1" s="1"/>
  <c r="AS133" i="1"/>
  <c r="AU133" i="1"/>
  <c r="AV133" i="1"/>
  <c r="I134" i="1"/>
  <c r="L134" i="1"/>
  <c r="O134" i="1"/>
  <c r="P134" i="1"/>
  <c r="Q134" i="1"/>
  <c r="R134" i="1"/>
  <c r="U134" i="1"/>
  <c r="X134" i="1"/>
  <c r="AA134" i="1"/>
  <c r="AB134" i="1"/>
  <c r="AC134" i="1"/>
  <c r="AG134" i="1"/>
  <c r="AJ134" i="1"/>
  <c r="AW134" i="1" s="1"/>
  <c r="AO134" i="1"/>
  <c r="AQ134" i="1" s="1"/>
  <c r="AY134" i="1" s="1"/>
  <c r="AS134" i="1"/>
  <c r="AU134" i="1"/>
  <c r="AV134" i="1"/>
  <c r="I135" i="1"/>
  <c r="L135" i="1"/>
  <c r="O135" i="1"/>
  <c r="P135" i="1"/>
  <c r="Q135" i="1"/>
  <c r="R135" i="1"/>
  <c r="U135" i="1"/>
  <c r="X135" i="1"/>
  <c r="AA135" i="1"/>
  <c r="AB135" i="1"/>
  <c r="AC135" i="1"/>
  <c r="AG135" i="1"/>
  <c r="AJ135" i="1"/>
  <c r="AW135" i="1" s="1"/>
  <c r="AO135" i="1"/>
  <c r="AQ135" i="1" s="1"/>
  <c r="AY135" i="1" s="1"/>
  <c r="AS135" i="1"/>
  <c r="AU135" i="1"/>
  <c r="AV135" i="1"/>
  <c r="I136" i="1"/>
  <c r="L136" i="1"/>
  <c r="O136" i="1"/>
  <c r="P136" i="1"/>
  <c r="Q136" i="1"/>
  <c r="R136" i="1"/>
  <c r="U136" i="1"/>
  <c r="X136" i="1"/>
  <c r="AA136" i="1"/>
  <c r="AB136" i="1"/>
  <c r="AC136" i="1"/>
  <c r="AG136" i="1"/>
  <c r="AJ136" i="1"/>
  <c r="AW136" i="1" s="1"/>
  <c r="AO136" i="1"/>
  <c r="AQ136" i="1" s="1"/>
  <c r="AY136" i="1" s="1"/>
  <c r="AS136" i="1"/>
  <c r="AU136" i="1"/>
  <c r="AV136" i="1"/>
  <c r="I137" i="1"/>
  <c r="L137" i="1"/>
  <c r="O137" i="1"/>
  <c r="P137" i="1"/>
  <c r="Q137" i="1"/>
  <c r="R137" i="1"/>
  <c r="U137" i="1"/>
  <c r="X137" i="1"/>
  <c r="AA137" i="1"/>
  <c r="AB137" i="1"/>
  <c r="AC137" i="1"/>
  <c r="AG137" i="1"/>
  <c r="AJ137" i="1"/>
  <c r="AW137" i="1" s="1"/>
  <c r="AO137" i="1"/>
  <c r="AQ137" i="1" s="1"/>
  <c r="AY137" i="1" s="1"/>
  <c r="AS137" i="1"/>
  <c r="AU137" i="1"/>
  <c r="AV137" i="1"/>
  <c r="I138" i="1"/>
  <c r="L138" i="1"/>
  <c r="O138" i="1"/>
  <c r="P138" i="1"/>
  <c r="Q138" i="1"/>
  <c r="R138" i="1"/>
  <c r="U138" i="1"/>
  <c r="X138" i="1"/>
  <c r="AA138" i="1"/>
  <c r="AB138" i="1"/>
  <c r="AC138" i="1"/>
  <c r="AG138" i="1"/>
  <c r="AJ138" i="1"/>
  <c r="AO138" i="1"/>
  <c r="AQ138" i="1" s="1"/>
  <c r="AY138" i="1" s="1"/>
  <c r="AS138" i="1"/>
  <c r="AU138" i="1"/>
  <c r="AV138" i="1"/>
  <c r="AW138" i="1"/>
  <c r="I139" i="1"/>
  <c r="L139" i="1"/>
  <c r="O139" i="1"/>
  <c r="P139" i="1"/>
  <c r="Q139" i="1"/>
  <c r="R139" i="1"/>
  <c r="U139" i="1"/>
  <c r="X139" i="1"/>
  <c r="AA139" i="1"/>
  <c r="AB139" i="1"/>
  <c r="AC139" i="1"/>
  <c r="AG139" i="1"/>
  <c r="AJ139" i="1"/>
  <c r="AO139" i="1"/>
  <c r="AQ139" i="1" s="1"/>
  <c r="AY139" i="1" s="1"/>
  <c r="AS139" i="1"/>
  <c r="AU139" i="1"/>
  <c r="AV139" i="1"/>
  <c r="AW139" i="1"/>
  <c r="I140" i="1"/>
  <c r="I149" i="1" s="1"/>
  <c r="L140" i="1"/>
  <c r="O140" i="1"/>
  <c r="P140" i="1"/>
  <c r="Q140" i="1"/>
  <c r="Q149" i="1" s="1"/>
  <c r="R140" i="1"/>
  <c r="U140" i="1"/>
  <c r="X140" i="1"/>
  <c r="AA140" i="1"/>
  <c r="AB140" i="1"/>
  <c r="AC140" i="1"/>
  <c r="AG140" i="1"/>
  <c r="AJ140" i="1"/>
  <c r="AO140" i="1"/>
  <c r="AQ140" i="1" s="1"/>
  <c r="AY140" i="1" s="1"/>
  <c r="AS140" i="1"/>
  <c r="AU140" i="1"/>
  <c r="AV140" i="1"/>
  <c r="AW140" i="1"/>
  <c r="I141" i="1"/>
  <c r="L141" i="1"/>
  <c r="O141" i="1"/>
  <c r="P141" i="1"/>
  <c r="Q141" i="1"/>
  <c r="R141" i="1"/>
  <c r="U141" i="1"/>
  <c r="X141" i="1"/>
  <c r="AA141" i="1"/>
  <c r="AB141" i="1"/>
  <c r="AC141" i="1"/>
  <c r="AG141" i="1"/>
  <c r="AG149" i="1" s="1"/>
  <c r="AJ141" i="1"/>
  <c r="AO141" i="1"/>
  <c r="AQ141" i="1" s="1"/>
  <c r="AY141" i="1" s="1"/>
  <c r="AS141" i="1"/>
  <c r="AU141" i="1"/>
  <c r="AV141" i="1"/>
  <c r="AW141" i="1"/>
  <c r="I142" i="1"/>
  <c r="L142" i="1"/>
  <c r="O142" i="1"/>
  <c r="P142" i="1"/>
  <c r="Q142" i="1"/>
  <c r="R142" i="1"/>
  <c r="U142" i="1"/>
  <c r="X142" i="1"/>
  <c r="AA142" i="1"/>
  <c r="AB142" i="1"/>
  <c r="AC142" i="1"/>
  <c r="AG142" i="1"/>
  <c r="AJ142" i="1"/>
  <c r="AO142" i="1"/>
  <c r="AQ142" i="1" s="1"/>
  <c r="AY142" i="1" s="1"/>
  <c r="AS142" i="1"/>
  <c r="AU142" i="1"/>
  <c r="AV142" i="1"/>
  <c r="AW142" i="1"/>
  <c r="I143" i="1"/>
  <c r="L143" i="1"/>
  <c r="O143" i="1"/>
  <c r="O149" i="1" s="1"/>
  <c r="P143" i="1"/>
  <c r="Q143" i="1"/>
  <c r="R143" i="1"/>
  <c r="U143" i="1"/>
  <c r="X143" i="1"/>
  <c r="AA143" i="1"/>
  <c r="AB143" i="1"/>
  <c r="AC143" i="1"/>
  <c r="AG143" i="1"/>
  <c r="AJ143" i="1"/>
  <c r="AO143" i="1"/>
  <c r="AQ143" i="1" s="1"/>
  <c r="AY143" i="1" s="1"/>
  <c r="AS143" i="1"/>
  <c r="AU143" i="1"/>
  <c r="AV143" i="1"/>
  <c r="AW143" i="1"/>
  <c r="I144" i="1"/>
  <c r="L144" i="1"/>
  <c r="O144" i="1"/>
  <c r="P144" i="1"/>
  <c r="Q144" i="1"/>
  <c r="R144" i="1"/>
  <c r="U144" i="1"/>
  <c r="X144" i="1"/>
  <c r="AA144" i="1"/>
  <c r="AB144" i="1"/>
  <c r="AC144" i="1"/>
  <c r="AG144" i="1"/>
  <c r="AJ144" i="1"/>
  <c r="AO144" i="1"/>
  <c r="AQ144" i="1" s="1"/>
  <c r="AY144" i="1" s="1"/>
  <c r="AS144" i="1"/>
  <c r="AU144" i="1"/>
  <c r="AV144" i="1"/>
  <c r="AW144" i="1"/>
  <c r="I145" i="1"/>
  <c r="L145" i="1"/>
  <c r="O145" i="1"/>
  <c r="P145" i="1"/>
  <c r="Q145" i="1"/>
  <c r="R145" i="1"/>
  <c r="U145" i="1"/>
  <c r="X145" i="1"/>
  <c r="AA145" i="1"/>
  <c r="AB145" i="1"/>
  <c r="AC145" i="1"/>
  <c r="AG145" i="1"/>
  <c r="AJ145" i="1"/>
  <c r="AO145" i="1"/>
  <c r="AQ145" i="1" s="1"/>
  <c r="AY145" i="1" s="1"/>
  <c r="AS145" i="1"/>
  <c r="AU145" i="1"/>
  <c r="AV145" i="1"/>
  <c r="AW145" i="1"/>
  <c r="I146" i="1"/>
  <c r="L146" i="1"/>
  <c r="O146" i="1"/>
  <c r="P146" i="1"/>
  <c r="Q146" i="1"/>
  <c r="R146" i="1"/>
  <c r="U146" i="1"/>
  <c r="X146" i="1"/>
  <c r="AA146" i="1"/>
  <c r="AB146" i="1"/>
  <c r="AC146" i="1"/>
  <c r="AG146" i="1"/>
  <c r="AJ146" i="1"/>
  <c r="AO146" i="1"/>
  <c r="AQ146" i="1" s="1"/>
  <c r="AY146" i="1" s="1"/>
  <c r="AS146" i="1"/>
  <c r="AU146" i="1"/>
  <c r="AV146" i="1"/>
  <c r="AW146" i="1"/>
  <c r="I147" i="1"/>
  <c r="L147" i="1"/>
  <c r="O147" i="1"/>
  <c r="P147" i="1"/>
  <c r="Q147" i="1"/>
  <c r="R147" i="1"/>
  <c r="U147" i="1"/>
  <c r="X147" i="1"/>
  <c r="AA147" i="1"/>
  <c r="AB147" i="1"/>
  <c r="AC147" i="1"/>
  <c r="AG147" i="1"/>
  <c r="AJ147" i="1"/>
  <c r="AO147" i="1"/>
  <c r="AQ147" i="1" s="1"/>
  <c r="AY147" i="1" s="1"/>
  <c r="AS147" i="1"/>
  <c r="AU147" i="1"/>
  <c r="AV147" i="1"/>
  <c r="AW147" i="1"/>
  <c r="I148" i="1"/>
  <c r="L148" i="1"/>
  <c r="O148" i="1"/>
  <c r="P148" i="1"/>
  <c r="Q148" i="1"/>
  <c r="R148" i="1"/>
  <c r="U148" i="1"/>
  <c r="X148" i="1"/>
  <c r="AA148" i="1"/>
  <c r="AB148" i="1"/>
  <c r="AC148" i="1"/>
  <c r="AG148" i="1"/>
  <c r="AJ148" i="1"/>
  <c r="AO148" i="1"/>
  <c r="AQ148" i="1" s="1"/>
  <c r="AY148" i="1" s="1"/>
  <c r="AS148" i="1"/>
  <c r="AU148" i="1"/>
  <c r="AV148" i="1"/>
  <c r="AW148" i="1"/>
  <c r="F149" i="1"/>
  <c r="G149" i="1"/>
  <c r="H149" i="1"/>
  <c r="J149" i="1"/>
  <c r="K149" i="1"/>
  <c r="L149" i="1"/>
  <c r="M149" i="1"/>
  <c r="N149" i="1"/>
  <c r="P149" i="1"/>
  <c r="S149" i="1"/>
  <c r="T149" i="1"/>
  <c r="V149" i="1"/>
  <c r="W149" i="1"/>
  <c r="X149" i="1"/>
  <c r="Y149" i="1"/>
  <c r="Z149" i="1"/>
  <c r="AA149" i="1"/>
  <c r="AE149" i="1"/>
  <c r="AF149" i="1"/>
  <c r="AH149" i="1"/>
  <c r="AI149" i="1"/>
  <c r="AV149" i="1" s="1"/>
  <c r="AK149" i="1"/>
  <c r="AL149" i="1"/>
  <c r="AM149" i="1"/>
  <c r="AN149" i="1"/>
  <c r="AP149" i="1"/>
  <c r="AU149" i="1"/>
  <c r="I150" i="1"/>
  <c r="R150" i="1" s="1"/>
  <c r="L150" i="1"/>
  <c r="O150" i="1"/>
  <c r="P150" i="1"/>
  <c r="P167" i="1" s="1"/>
  <c r="AR167" i="1" s="1"/>
  <c r="Q150" i="1"/>
  <c r="U150" i="1"/>
  <c r="X150" i="1"/>
  <c r="AA150" i="1"/>
  <c r="AA167" i="1" s="1"/>
  <c r="AB150" i="1"/>
  <c r="AC150" i="1"/>
  <c r="AS150" i="1" s="1"/>
  <c r="AD150" i="1"/>
  <c r="AG150" i="1"/>
  <c r="AW150" i="1" s="1"/>
  <c r="AJ150" i="1"/>
  <c r="AO150" i="1"/>
  <c r="AQ150" i="1"/>
  <c r="AX150" i="1" s="1"/>
  <c r="AR150" i="1"/>
  <c r="AU150" i="1"/>
  <c r="AV150" i="1"/>
  <c r="AY150" i="1"/>
  <c r="I151" i="1"/>
  <c r="R151" i="1" s="1"/>
  <c r="L151" i="1"/>
  <c r="O151" i="1"/>
  <c r="P151" i="1"/>
  <c r="Q151" i="1"/>
  <c r="U151" i="1"/>
  <c r="X151" i="1"/>
  <c r="AA151" i="1"/>
  <c r="AB151" i="1"/>
  <c r="AC151" i="1"/>
  <c r="AS151" i="1" s="1"/>
  <c r="AD151" i="1"/>
  <c r="AG151" i="1"/>
  <c r="AW151" i="1" s="1"/>
  <c r="AJ151" i="1"/>
  <c r="AO151" i="1"/>
  <c r="AQ151" i="1"/>
  <c r="AX151" i="1" s="1"/>
  <c r="AR151" i="1"/>
  <c r="AU151" i="1"/>
  <c r="AV151" i="1"/>
  <c r="AY151" i="1"/>
  <c r="I152" i="1"/>
  <c r="R152" i="1" s="1"/>
  <c r="L152" i="1"/>
  <c r="O152" i="1"/>
  <c r="P152" i="1"/>
  <c r="Q152" i="1"/>
  <c r="U152" i="1"/>
  <c r="X152" i="1"/>
  <c r="AA152" i="1"/>
  <c r="AB152" i="1"/>
  <c r="AC152" i="1"/>
  <c r="AS152" i="1" s="1"/>
  <c r="AD152" i="1"/>
  <c r="AT152" i="1" s="1"/>
  <c r="AG152" i="1"/>
  <c r="AW152" i="1" s="1"/>
  <c r="AJ152" i="1"/>
  <c r="AO152" i="1"/>
  <c r="AQ152" i="1"/>
  <c r="AX152" i="1" s="1"/>
  <c r="AR152" i="1"/>
  <c r="AU152" i="1"/>
  <c r="AV152" i="1"/>
  <c r="I153" i="1"/>
  <c r="R153" i="1" s="1"/>
  <c r="L153" i="1"/>
  <c r="O153" i="1"/>
  <c r="P153" i="1"/>
  <c r="Q153" i="1"/>
  <c r="U153" i="1"/>
  <c r="X153" i="1"/>
  <c r="AA153" i="1"/>
  <c r="AB153" i="1"/>
  <c r="AC153" i="1"/>
  <c r="AS153" i="1" s="1"/>
  <c r="AG153" i="1"/>
  <c r="AW153" i="1" s="1"/>
  <c r="AJ153" i="1"/>
  <c r="AO153" i="1"/>
  <c r="AQ153" i="1" s="1"/>
  <c r="AR153" i="1"/>
  <c r="AU153" i="1"/>
  <c r="AV153" i="1"/>
  <c r="I154" i="1"/>
  <c r="R154" i="1" s="1"/>
  <c r="L154" i="1"/>
  <c r="O154" i="1"/>
  <c r="P154" i="1"/>
  <c r="Q154" i="1"/>
  <c r="U154" i="1"/>
  <c r="X154" i="1"/>
  <c r="AA154" i="1"/>
  <c r="AB154" i="1"/>
  <c r="AC154" i="1"/>
  <c r="AS154" i="1" s="1"/>
  <c r="AD154" i="1"/>
  <c r="AG154" i="1"/>
  <c r="AW154" i="1" s="1"/>
  <c r="AJ154" i="1"/>
  <c r="AO154" i="1"/>
  <c r="AQ154" i="1"/>
  <c r="AR154" i="1"/>
  <c r="AT154" i="1"/>
  <c r="AU154" i="1"/>
  <c r="AV154" i="1"/>
  <c r="AX154" i="1"/>
  <c r="AY154" i="1"/>
  <c r="I155" i="1"/>
  <c r="L155" i="1"/>
  <c r="O155" i="1"/>
  <c r="P155" i="1"/>
  <c r="Q155" i="1"/>
  <c r="U155" i="1"/>
  <c r="X155" i="1"/>
  <c r="X167" i="1" s="1"/>
  <c r="AA155" i="1"/>
  <c r="AB155" i="1"/>
  <c r="AC155" i="1"/>
  <c r="AS155" i="1" s="1"/>
  <c r="AD155" i="1"/>
  <c r="AG155" i="1"/>
  <c r="AW155" i="1" s="1"/>
  <c r="AJ155" i="1"/>
  <c r="AO155" i="1"/>
  <c r="AQ155" i="1"/>
  <c r="AX155" i="1" s="1"/>
  <c r="AR155" i="1"/>
  <c r="AU155" i="1"/>
  <c r="AV155" i="1"/>
  <c r="I156" i="1"/>
  <c r="L156" i="1"/>
  <c r="O156" i="1"/>
  <c r="P156" i="1"/>
  <c r="Q156" i="1"/>
  <c r="U156" i="1"/>
  <c r="X156" i="1"/>
  <c r="AA156" i="1"/>
  <c r="AB156" i="1"/>
  <c r="AC156" i="1"/>
  <c r="AS156" i="1" s="1"/>
  <c r="AG156" i="1"/>
  <c r="AW156" i="1" s="1"/>
  <c r="AJ156" i="1"/>
  <c r="AO156" i="1"/>
  <c r="AQ156" i="1" s="1"/>
  <c r="AY156" i="1" s="1"/>
  <c r="AR156" i="1"/>
  <c r="AU156" i="1"/>
  <c r="AV156" i="1"/>
  <c r="I157" i="1"/>
  <c r="R157" i="1" s="1"/>
  <c r="L157" i="1"/>
  <c r="O157" i="1"/>
  <c r="P157" i="1"/>
  <c r="Q157" i="1"/>
  <c r="U157" i="1"/>
  <c r="X157" i="1"/>
  <c r="AA157" i="1"/>
  <c r="AB157" i="1"/>
  <c r="AC157" i="1"/>
  <c r="AS157" i="1" s="1"/>
  <c r="AG157" i="1"/>
  <c r="AW157" i="1" s="1"/>
  <c r="AJ157" i="1"/>
  <c r="AO157" i="1"/>
  <c r="AQ157" i="1" s="1"/>
  <c r="AY157" i="1" s="1"/>
  <c r="AR157" i="1"/>
  <c r="AU157" i="1"/>
  <c r="AV157" i="1"/>
  <c r="I158" i="1"/>
  <c r="R158" i="1" s="1"/>
  <c r="L158" i="1"/>
  <c r="O158" i="1"/>
  <c r="P158" i="1"/>
  <c r="Q158" i="1"/>
  <c r="U158" i="1"/>
  <c r="X158" i="1"/>
  <c r="AA158" i="1"/>
  <c r="AB158" i="1"/>
  <c r="AC158" i="1"/>
  <c r="AS158" i="1" s="1"/>
  <c r="AD158" i="1"/>
  <c r="AG158" i="1"/>
  <c r="AW158" i="1" s="1"/>
  <c r="AJ158" i="1"/>
  <c r="AO158" i="1"/>
  <c r="AQ158" i="1"/>
  <c r="AR158" i="1"/>
  <c r="AT158" i="1"/>
  <c r="AU158" i="1"/>
  <c r="AV158" i="1"/>
  <c r="AX158" i="1"/>
  <c r="AY158" i="1"/>
  <c r="I159" i="1"/>
  <c r="L159" i="1"/>
  <c r="O159" i="1"/>
  <c r="P159" i="1"/>
  <c r="Q159" i="1"/>
  <c r="U159" i="1"/>
  <c r="X159" i="1"/>
  <c r="AA159" i="1"/>
  <c r="AB159" i="1"/>
  <c r="AC159" i="1"/>
  <c r="AS159" i="1" s="1"/>
  <c r="AD159" i="1"/>
  <c r="AG159" i="1"/>
  <c r="AW159" i="1" s="1"/>
  <c r="AJ159" i="1"/>
  <c r="AO159" i="1"/>
  <c r="AQ159" i="1"/>
  <c r="AX159" i="1" s="1"/>
  <c r="AR159" i="1"/>
  <c r="AU159" i="1"/>
  <c r="AV159" i="1"/>
  <c r="I160" i="1"/>
  <c r="L160" i="1"/>
  <c r="O160" i="1"/>
  <c r="P160" i="1"/>
  <c r="Q160" i="1"/>
  <c r="U160" i="1"/>
  <c r="X160" i="1"/>
  <c r="AA160" i="1"/>
  <c r="AB160" i="1"/>
  <c r="AR160" i="1" s="1"/>
  <c r="AC160" i="1"/>
  <c r="AD160" i="1" s="1"/>
  <c r="AG160" i="1"/>
  <c r="AJ160" i="1"/>
  <c r="AO160" i="1"/>
  <c r="AQ160" i="1" s="1"/>
  <c r="AU160" i="1"/>
  <c r="AV160" i="1"/>
  <c r="AW160" i="1"/>
  <c r="I161" i="1"/>
  <c r="L161" i="1"/>
  <c r="O161" i="1"/>
  <c r="R161" i="1" s="1"/>
  <c r="P161" i="1"/>
  <c r="Q161" i="1"/>
  <c r="U161" i="1"/>
  <c r="X161" i="1"/>
  <c r="AA161" i="1"/>
  <c r="AB161" i="1"/>
  <c r="AR161" i="1" s="1"/>
  <c r="AC161" i="1"/>
  <c r="AD161" i="1" s="1"/>
  <c r="AT161" i="1" s="1"/>
  <c r="AG161" i="1"/>
  <c r="AJ161" i="1"/>
  <c r="AO161" i="1"/>
  <c r="AQ161" i="1" s="1"/>
  <c r="AU161" i="1"/>
  <c r="AV161" i="1"/>
  <c r="AW161" i="1"/>
  <c r="I162" i="1"/>
  <c r="L162" i="1"/>
  <c r="O162" i="1"/>
  <c r="R162" i="1" s="1"/>
  <c r="P162" i="1"/>
  <c r="Q162" i="1"/>
  <c r="U162" i="1"/>
  <c r="X162" i="1"/>
  <c r="AA162" i="1"/>
  <c r="AB162" i="1"/>
  <c r="AR162" i="1" s="1"/>
  <c r="AC162" i="1"/>
  <c r="AD162" i="1" s="1"/>
  <c r="AT162" i="1" s="1"/>
  <c r="AG162" i="1"/>
  <c r="AJ162" i="1"/>
  <c r="AO162" i="1"/>
  <c r="AQ162" i="1" s="1"/>
  <c r="AU162" i="1"/>
  <c r="AV162" i="1"/>
  <c r="AW162" i="1"/>
  <c r="I163" i="1"/>
  <c r="L163" i="1"/>
  <c r="O163" i="1"/>
  <c r="R163" i="1" s="1"/>
  <c r="P163" i="1"/>
  <c r="Q163" i="1"/>
  <c r="U163" i="1"/>
  <c r="X163" i="1"/>
  <c r="AA163" i="1"/>
  <c r="AB163" i="1"/>
  <c r="AR163" i="1" s="1"/>
  <c r="AC163" i="1"/>
  <c r="AD163" i="1" s="1"/>
  <c r="AG163" i="1"/>
  <c r="AJ163" i="1"/>
  <c r="AO163" i="1"/>
  <c r="AQ163" i="1" s="1"/>
  <c r="AY163" i="1" s="1"/>
  <c r="AT163" i="1"/>
  <c r="AU163" i="1"/>
  <c r="AV163" i="1"/>
  <c r="AW163" i="1"/>
  <c r="AX163" i="1"/>
  <c r="I164" i="1"/>
  <c r="L164" i="1"/>
  <c r="O164" i="1"/>
  <c r="R164" i="1" s="1"/>
  <c r="P164" i="1"/>
  <c r="Q164" i="1"/>
  <c r="U164" i="1"/>
  <c r="X164" i="1"/>
  <c r="AA164" i="1"/>
  <c r="AB164" i="1"/>
  <c r="AR164" i="1" s="1"/>
  <c r="AC164" i="1"/>
  <c r="AG164" i="1"/>
  <c r="AJ164" i="1"/>
  <c r="AO164" i="1"/>
  <c r="AQ164" i="1" s="1"/>
  <c r="AY164" i="1" s="1"/>
  <c r="AU164" i="1"/>
  <c r="AV164" i="1"/>
  <c r="AW164" i="1"/>
  <c r="I165" i="1"/>
  <c r="L165" i="1"/>
  <c r="O165" i="1"/>
  <c r="R165" i="1" s="1"/>
  <c r="P165" i="1"/>
  <c r="Q165" i="1"/>
  <c r="U165" i="1"/>
  <c r="U167" i="1" s="1"/>
  <c r="X165" i="1"/>
  <c r="AA165" i="1"/>
  <c r="AB165" i="1"/>
  <c r="AR165" i="1" s="1"/>
  <c r="AC165" i="1"/>
  <c r="AG165" i="1"/>
  <c r="AJ165" i="1"/>
  <c r="AO165" i="1"/>
  <c r="AQ165" i="1" s="1"/>
  <c r="AY165" i="1" s="1"/>
  <c r="AU165" i="1"/>
  <c r="AV165" i="1"/>
  <c r="AW165" i="1"/>
  <c r="AX165" i="1"/>
  <c r="I166" i="1"/>
  <c r="L166" i="1"/>
  <c r="O166" i="1"/>
  <c r="R166" i="1" s="1"/>
  <c r="P166" i="1"/>
  <c r="Q166" i="1"/>
  <c r="U166" i="1"/>
  <c r="X166" i="1"/>
  <c r="AA166" i="1"/>
  <c r="AB166" i="1"/>
  <c r="AR166" i="1" s="1"/>
  <c r="AC166" i="1"/>
  <c r="AG166" i="1"/>
  <c r="AJ166" i="1"/>
  <c r="AO166" i="1"/>
  <c r="AQ166" i="1" s="1"/>
  <c r="AY166" i="1" s="1"/>
  <c r="AU166" i="1"/>
  <c r="AV166" i="1"/>
  <c r="AW166" i="1"/>
  <c r="G167" i="1"/>
  <c r="H167" i="1"/>
  <c r="I167" i="1"/>
  <c r="J167" i="1"/>
  <c r="K167" i="1"/>
  <c r="L167" i="1"/>
  <c r="M167" i="1"/>
  <c r="N167" i="1"/>
  <c r="Q167" i="1"/>
  <c r="S167" i="1"/>
  <c r="T167" i="1"/>
  <c r="V167" i="1"/>
  <c r="W167" i="1"/>
  <c r="Y167" i="1"/>
  <c r="Z167" i="1"/>
  <c r="AB167" i="1"/>
  <c r="AC167" i="1"/>
  <c r="AS167" i="1" s="1"/>
  <c r="AE167" i="1"/>
  <c r="AF167" i="1"/>
  <c r="AG167" i="1"/>
  <c r="AH167" i="1"/>
  <c r="AU167" i="1" s="1"/>
  <c r="AI167" i="1"/>
  <c r="AJ167" i="1"/>
  <c r="AK167" i="1"/>
  <c r="AL167" i="1"/>
  <c r="AM167" i="1"/>
  <c r="AN167" i="1"/>
  <c r="AO167" i="1"/>
  <c r="AP167" i="1"/>
  <c r="AV167" i="1"/>
  <c r="AW167" i="1"/>
  <c r="I168" i="1"/>
  <c r="L168" i="1"/>
  <c r="O168" i="1"/>
  <c r="P168" i="1"/>
  <c r="Q168" i="1"/>
  <c r="R168" i="1"/>
  <c r="U168" i="1"/>
  <c r="X168" i="1"/>
  <c r="AA168" i="1"/>
  <c r="AB168" i="1"/>
  <c r="AC168" i="1"/>
  <c r="AG168" i="1"/>
  <c r="AJ168" i="1"/>
  <c r="AW168" i="1" s="1"/>
  <c r="AO168" i="1"/>
  <c r="AQ168" i="1" s="1"/>
  <c r="AS168" i="1"/>
  <c r="AU168" i="1"/>
  <c r="AV168" i="1"/>
  <c r="I169" i="1"/>
  <c r="L169" i="1"/>
  <c r="O169" i="1"/>
  <c r="P169" i="1"/>
  <c r="Q169" i="1"/>
  <c r="R169" i="1"/>
  <c r="U169" i="1"/>
  <c r="X169" i="1"/>
  <c r="AA169" i="1"/>
  <c r="AB169" i="1"/>
  <c r="AC169" i="1"/>
  <c r="AG169" i="1"/>
  <c r="AJ169" i="1"/>
  <c r="AO169" i="1"/>
  <c r="AQ169" i="1" s="1"/>
  <c r="AS169" i="1"/>
  <c r="AU169" i="1"/>
  <c r="AV169" i="1"/>
  <c r="AW169" i="1"/>
  <c r="I170" i="1"/>
  <c r="L170" i="1"/>
  <c r="O170" i="1"/>
  <c r="P170" i="1"/>
  <c r="Q170" i="1"/>
  <c r="R170" i="1"/>
  <c r="U170" i="1"/>
  <c r="U180" i="1" s="1"/>
  <c r="X170" i="1"/>
  <c r="AA170" i="1"/>
  <c r="AB170" i="1"/>
  <c r="AC170" i="1"/>
  <c r="AG170" i="1"/>
  <c r="AJ170" i="1"/>
  <c r="AO170" i="1"/>
  <c r="AQ170" i="1" s="1"/>
  <c r="AS170" i="1"/>
  <c r="AU170" i="1"/>
  <c r="AV170" i="1"/>
  <c r="AW170" i="1"/>
  <c r="I171" i="1"/>
  <c r="L171" i="1"/>
  <c r="O171" i="1"/>
  <c r="P171" i="1"/>
  <c r="Q171" i="1"/>
  <c r="R171" i="1"/>
  <c r="U171" i="1"/>
  <c r="X171" i="1"/>
  <c r="AA171" i="1"/>
  <c r="AB171" i="1"/>
  <c r="AC171" i="1"/>
  <c r="AC180" i="1" s="1"/>
  <c r="AS180" i="1" s="1"/>
  <c r="AG171" i="1"/>
  <c r="AJ171" i="1"/>
  <c r="AO171" i="1"/>
  <c r="AQ171" i="1" s="1"/>
  <c r="AS171" i="1"/>
  <c r="AU171" i="1"/>
  <c r="AV171" i="1"/>
  <c r="AW171" i="1"/>
  <c r="I172" i="1"/>
  <c r="L172" i="1"/>
  <c r="O172" i="1"/>
  <c r="P172" i="1"/>
  <c r="Q172" i="1"/>
  <c r="R172" i="1"/>
  <c r="U172" i="1"/>
  <c r="X172" i="1"/>
  <c r="AA172" i="1"/>
  <c r="AB172" i="1"/>
  <c r="AC172" i="1"/>
  <c r="AG172" i="1"/>
  <c r="AJ172" i="1"/>
  <c r="AW172" i="1" s="1"/>
  <c r="AO172" i="1"/>
  <c r="AQ172" i="1" s="1"/>
  <c r="AS172" i="1"/>
  <c r="AU172" i="1"/>
  <c r="AV172" i="1"/>
  <c r="I173" i="1"/>
  <c r="I180" i="1" s="1"/>
  <c r="L173" i="1"/>
  <c r="O173" i="1"/>
  <c r="P173" i="1"/>
  <c r="Q173" i="1"/>
  <c r="Q180" i="1" s="1"/>
  <c r="R173" i="1"/>
  <c r="U173" i="1"/>
  <c r="X173" i="1"/>
  <c r="AA173" i="1"/>
  <c r="AB173" i="1"/>
  <c r="AC173" i="1"/>
  <c r="AG173" i="1"/>
  <c r="AJ173" i="1"/>
  <c r="AO173" i="1"/>
  <c r="AQ173" i="1" s="1"/>
  <c r="AS173" i="1"/>
  <c r="AU173" i="1"/>
  <c r="AV173" i="1"/>
  <c r="AW173" i="1"/>
  <c r="I174" i="1"/>
  <c r="L174" i="1"/>
  <c r="O174" i="1"/>
  <c r="P174" i="1"/>
  <c r="Q174" i="1"/>
  <c r="R174" i="1"/>
  <c r="U174" i="1"/>
  <c r="X174" i="1"/>
  <c r="AA174" i="1"/>
  <c r="AB174" i="1"/>
  <c r="AC174" i="1"/>
  <c r="AG174" i="1"/>
  <c r="AG180" i="1" s="1"/>
  <c r="AJ174" i="1"/>
  <c r="AW174" i="1" s="1"/>
  <c r="AO174" i="1"/>
  <c r="AQ174" i="1" s="1"/>
  <c r="AS174" i="1"/>
  <c r="AU174" i="1"/>
  <c r="AV174" i="1"/>
  <c r="I175" i="1"/>
  <c r="L175" i="1"/>
  <c r="O175" i="1"/>
  <c r="P175" i="1"/>
  <c r="Q175" i="1"/>
  <c r="R175" i="1"/>
  <c r="U175" i="1"/>
  <c r="X175" i="1"/>
  <c r="AA175" i="1"/>
  <c r="AB175" i="1"/>
  <c r="AC175" i="1"/>
  <c r="AG175" i="1"/>
  <c r="AJ175" i="1"/>
  <c r="AO175" i="1"/>
  <c r="AQ175" i="1" s="1"/>
  <c r="AS175" i="1"/>
  <c r="AU175" i="1"/>
  <c r="AV175" i="1"/>
  <c r="AW175" i="1"/>
  <c r="I176" i="1"/>
  <c r="L176" i="1"/>
  <c r="O176" i="1"/>
  <c r="P176" i="1"/>
  <c r="Q176" i="1"/>
  <c r="R176" i="1"/>
  <c r="U176" i="1"/>
  <c r="X176" i="1"/>
  <c r="AA176" i="1"/>
  <c r="AB176" i="1"/>
  <c r="AC176" i="1"/>
  <c r="AG176" i="1"/>
  <c r="AJ176" i="1"/>
  <c r="AO176" i="1"/>
  <c r="AQ176" i="1" s="1"/>
  <c r="AS176" i="1"/>
  <c r="AU176" i="1"/>
  <c r="AV176" i="1"/>
  <c r="AW176" i="1"/>
  <c r="I177" i="1"/>
  <c r="L177" i="1"/>
  <c r="O177" i="1"/>
  <c r="P177" i="1"/>
  <c r="Q177" i="1"/>
  <c r="R177" i="1"/>
  <c r="U177" i="1"/>
  <c r="X177" i="1"/>
  <c r="AA177" i="1"/>
  <c r="AB177" i="1"/>
  <c r="AC177" i="1"/>
  <c r="AG177" i="1"/>
  <c r="AJ177" i="1"/>
  <c r="AO177" i="1"/>
  <c r="AQ177" i="1" s="1"/>
  <c r="AS177" i="1"/>
  <c r="AU177" i="1"/>
  <c r="AV177" i="1"/>
  <c r="AW177" i="1"/>
  <c r="I178" i="1"/>
  <c r="L178" i="1"/>
  <c r="O178" i="1"/>
  <c r="P178" i="1"/>
  <c r="Q178" i="1"/>
  <c r="R178" i="1"/>
  <c r="U178" i="1"/>
  <c r="X178" i="1"/>
  <c r="AA178" i="1"/>
  <c r="AB178" i="1"/>
  <c r="AC178" i="1"/>
  <c r="AG178" i="1"/>
  <c r="AJ178" i="1"/>
  <c r="AO178" i="1"/>
  <c r="AQ178" i="1" s="1"/>
  <c r="AS178" i="1"/>
  <c r="AU178" i="1"/>
  <c r="AV178" i="1"/>
  <c r="AW178" i="1"/>
  <c r="I179" i="1"/>
  <c r="L179" i="1"/>
  <c r="O179" i="1"/>
  <c r="P179" i="1"/>
  <c r="Q179" i="1"/>
  <c r="R179" i="1"/>
  <c r="U179" i="1"/>
  <c r="X179" i="1"/>
  <c r="AA179" i="1"/>
  <c r="AB179" i="1"/>
  <c r="AC179" i="1"/>
  <c r="AG179" i="1"/>
  <c r="AJ179" i="1"/>
  <c r="AO179" i="1"/>
  <c r="AQ179" i="1" s="1"/>
  <c r="AS179" i="1"/>
  <c r="AU179" i="1"/>
  <c r="AV179" i="1"/>
  <c r="AW179" i="1"/>
  <c r="F180" i="1"/>
  <c r="G180" i="1"/>
  <c r="H180" i="1"/>
  <c r="J180" i="1"/>
  <c r="K180" i="1"/>
  <c r="M180" i="1"/>
  <c r="N180" i="1"/>
  <c r="O180" i="1"/>
  <c r="P180" i="1"/>
  <c r="S180" i="1"/>
  <c r="T180" i="1"/>
  <c r="V180" i="1"/>
  <c r="W180" i="1"/>
  <c r="X180" i="1"/>
  <c r="Y180" i="1"/>
  <c r="Z180" i="1"/>
  <c r="AA180" i="1"/>
  <c r="AE180" i="1"/>
  <c r="AF180" i="1"/>
  <c r="AH180" i="1"/>
  <c r="AI180" i="1"/>
  <c r="AV180" i="1" s="1"/>
  <c r="AK180" i="1"/>
  <c r="AL180" i="1"/>
  <c r="AM180" i="1"/>
  <c r="AN180" i="1"/>
  <c r="AP180" i="1"/>
  <c r="AU180" i="1"/>
  <c r="I181" i="1"/>
  <c r="R181" i="1" s="1"/>
  <c r="L181" i="1"/>
  <c r="O181" i="1"/>
  <c r="P181" i="1"/>
  <c r="AR181" i="1" s="1"/>
  <c r="Q181" i="1"/>
  <c r="U181" i="1"/>
  <c r="X181" i="1"/>
  <c r="AA181" i="1"/>
  <c r="AB181" i="1"/>
  <c r="AC181" i="1"/>
  <c r="AS181" i="1" s="1"/>
  <c r="AD181" i="1"/>
  <c r="AT181" i="1" s="1"/>
  <c r="AG181" i="1"/>
  <c r="AW181" i="1" s="1"/>
  <c r="AJ181" i="1"/>
  <c r="AO181" i="1"/>
  <c r="AQ181" i="1"/>
  <c r="AX181" i="1" s="1"/>
  <c r="AU181" i="1"/>
  <c r="AV181" i="1"/>
  <c r="I182" i="1"/>
  <c r="R182" i="1" s="1"/>
  <c r="L182" i="1"/>
  <c r="O182" i="1"/>
  <c r="P182" i="1"/>
  <c r="AR182" i="1" s="1"/>
  <c r="Q182" i="1"/>
  <c r="U182" i="1"/>
  <c r="X182" i="1"/>
  <c r="AA182" i="1"/>
  <c r="AB182" i="1"/>
  <c r="AC182" i="1"/>
  <c r="AS182" i="1" s="1"/>
  <c r="AD182" i="1"/>
  <c r="AG182" i="1"/>
  <c r="AW182" i="1" s="1"/>
  <c r="AJ182" i="1"/>
  <c r="AO182" i="1"/>
  <c r="AQ182" i="1"/>
  <c r="AX182" i="1" s="1"/>
  <c r="AU182" i="1"/>
  <c r="AV182" i="1"/>
  <c r="I183" i="1"/>
  <c r="R183" i="1" s="1"/>
  <c r="L183" i="1"/>
  <c r="O183" i="1"/>
  <c r="P183" i="1"/>
  <c r="AR183" i="1" s="1"/>
  <c r="Q183" i="1"/>
  <c r="U183" i="1"/>
  <c r="X183" i="1"/>
  <c r="AA183" i="1"/>
  <c r="AB183" i="1"/>
  <c r="AC183" i="1"/>
  <c r="AS183" i="1" s="1"/>
  <c r="AD183" i="1"/>
  <c r="AT183" i="1" s="1"/>
  <c r="AG183" i="1"/>
  <c r="AW183" i="1" s="1"/>
  <c r="AJ183" i="1"/>
  <c r="AO183" i="1"/>
  <c r="AQ183" i="1"/>
  <c r="AX183" i="1" s="1"/>
  <c r="AU183" i="1"/>
  <c r="AV183" i="1"/>
  <c r="I184" i="1"/>
  <c r="R184" i="1" s="1"/>
  <c r="L184" i="1"/>
  <c r="O184" i="1"/>
  <c r="P184" i="1"/>
  <c r="AR184" i="1" s="1"/>
  <c r="Q184" i="1"/>
  <c r="U184" i="1"/>
  <c r="X184" i="1"/>
  <c r="AA184" i="1"/>
  <c r="AB184" i="1"/>
  <c r="AC184" i="1"/>
  <c r="AS184" i="1" s="1"/>
  <c r="AD184" i="1"/>
  <c r="AG184" i="1"/>
  <c r="AW184" i="1" s="1"/>
  <c r="AJ184" i="1"/>
  <c r="AO184" i="1"/>
  <c r="AQ184" i="1"/>
  <c r="AX184" i="1" s="1"/>
  <c r="AU184" i="1"/>
  <c r="AV184" i="1"/>
  <c r="AY184" i="1"/>
  <c r="I185" i="1"/>
  <c r="R185" i="1" s="1"/>
  <c r="L185" i="1"/>
  <c r="O185" i="1"/>
  <c r="P185" i="1"/>
  <c r="Q185" i="1"/>
  <c r="U185" i="1"/>
  <c r="X185" i="1"/>
  <c r="AA185" i="1"/>
  <c r="AB185" i="1"/>
  <c r="AC185" i="1"/>
  <c r="AS185" i="1" s="1"/>
  <c r="AD185" i="1"/>
  <c r="AT185" i="1" s="1"/>
  <c r="AG185" i="1"/>
  <c r="AW185" i="1" s="1"/>
  <c r="AJ185" i="1"/>
  <c r="AO185" i="1"/>
  <c r="AQ185" i="1"/>
  <c r="AX185" i="1" s="1"/>
  <c r="AR185" i="1"/>
  <c r="AU185" i="1"/>
  <c r="AV185" i="1"/>
  <c r="AY185" i="1"/>
  <c r="I186" i="1"/>
  <c r="R186" i="1" s="1"/>
  <c r="L186" i="1"/>
  <c r="O186" i="1"/>
  <c r="P186" i="1"/>
  <c r="Q186" i="1"/>
  <c r="U186" i="1"/>
  <c r="X186" i="1"/>
  <c r="AA186" i="1"/>
  <c r="AB186" i="1"/>
  <c r="AC186" i="1"/>
  <c r="AS186" i="1" s="1"/>
  <c r="AD186" i="1"/>
  <c r="AG186" i="1"/>
  <c r="AW186" i="1" s="1"/>
  <c r="AJ186" i="1"/>
  <c r="AO186" i="1"/>
  <c r="AQ186" i="1"/>
  <c r="AX186" i="1" s="1"/>
  <c r="AR186" i="1"/>
  <c r="AU186" i="1"/>
  <c r="AV186" i="1"/>
  <c r="AY186" i="1"/>
  <c r="I187" i="1"/>
  <c r="R187" i="1" s="1"/>
  <c r="L187" i="1"/>
  <c r="O187" i="1"/>
  <c r="P187" i="1"/>
  <c r="Q187" i="1"/>
  <c r="U187" i="1"/>
  <c r="X187" i="1"/>
  <c r="AA187" i="1"/>
  <c r="AB187" i="1"/>
  <c r="AC187" i="1"/>
  <c r="AS187" i="1" s="1"/>
  <c r="AD187" i="1"/>
  <c r="AG187" i="1"/>
  <c r="AW187" i="1" s="1"/>
  <c r="AJ187" i="1"/>
  <c r="AO187" i="1"/>
  <c r="AQ187" i="1"/>
  <c r="AX187" i="1" s="1"/>
  <c r="AR187" i="1"/>
  <c r="AT187" i="1"/>
  <c r="AU187" i="1"/>
  <c r="AV187" i="1"/>
  <c r="AY187" i="1"/>
  <c r="I188" i="1"/>
  <c r="R188" i="1" s="1"/>
  <c r="L188" i="1"/>
  <c r="O188" i="1"/>
  <c r="P188" i="1"/>
  <c r="Q188" i="1"/>
  <c r="U188" i="1"/>
  <c r="X188" i="1"/>
  <c r="AA188" i="1"/>
  <c r="AB188" i="1"/>
  <c r="AC188" i="1"/>
  <c r="AS188" i="1" s="1"/>
  <c r="AG188" i="1"/>
  <c r="AW188" i="1" s="1"/>
  <c r="AJ188" i="1"/>
  <c r="AO188" i="1"/>
  <c r="AQ188" i="1" s="1"/>
  <c r="AR188" i="1"/>
  <c r="AU188" i="1"/>
  <c r="AV188" i="1"/>
  <c r="I189" i="1"/>
  <c r="L189" i="1"/>
  <c r="O189" i="1"/>
  <c r="P189" i="1"/>
  <c r="Q189" i="1"/>
  <c r="U189" i="1"/>
  <c r="X189" i="1"/>
  <c r="AA189" i="1"/>
  <c r="AB189" i="1"/>
  <c r="AC189" i="1"/>
  <c r="AS189" i="1" s="1"/>
  <c r="AD189" i="1"/>
  <c r="AG189" i="1"/>
  <c r="AW189" i="1" s="1"/>
  <c r="AJ189" i="1"/>
  <c r="AO189" i="1"/>
  <c r="AQ189" i="1"/>
  <c r="AX189" i="1" s="1"/>
  <c r="AR189" i="1"/>
  <c r="AU189" i="1"/>
  <c r="AV189" i="1"/>
  <c r="I190" i="1"/>
  <c r="L190" i="1"/>
  <c r="O190" i="1"/>
  <c r="P190" i="1"/>
  <c r="Q190" i="1"/>
  <c r="U190" i="1"/>
  <c r="X190" i="1"/>
  <c r="AA190" i="1"/>
  <c r="AB190" i="1"/>
  <c r="AC190" i="1"/>
  <c r="AS190" i="1" s="1"/>
  <c r="AG190" i="1"/>
  <c r="AW190" i="1" s="1"/>
  <c r="AJ190" i="1"/>
  <c r="AO190" i="1"/>
  <c r="AQ190" i="1" s="1"/>
  <c r="AY190" i="1" s="1"/>
  <c r="AR190" i="1"/>
  <c r="AU190" i="1"/>
  <c r="AV190" i="1"/>
  <c r="I191" i="1"/>
  <c r="R191" i="1" s="1"/>
  <c r="L191" i="1"/>
  <c r="O191" i="1"/>
  <c r="P191" i="1"/>
  <c r="Q191" i="1"/>
  <c r="U191" i="1"/>
  <c r="X191" i="1"/>
  <c r="AA191" i="1"/>
  <c r="AB191" i="1"/>
  <c r="AC191" i="1"/>
  <c r="AS191" i="1" s="1"/>
  <c r="AG191" i="1"/>
  <c r="AW191" i="1" s="1"/>
  <c r="AJ191" i="1"/>
  <c r="AO191" i="1"/>
  <c r="AR191" i="1"/>
  <c r="AU191" i="1"/>
  <c r="AV191" i="1"/>
  <c r="I192" i="1"/>
  <c r="R192" i="1" s="1"/>
  <c r="L192" i="1"/>
  <c r="O192" i="1"/>
  <c r="P192" i="1"/>
  <c r="Q192" i="1"/>
  <c r="U192" i="1"/>
  <c r="X192" i="1"/>
  <c r="AA192" i="1"/>
  <c r="AB192" i="1"/>
  <c r="AC192" i="1"/>
  <c r="AS192" i="1" s="1"/>
  <c r="AG192" i="1"/>
  <c r="AW192" i="1" s="1"/>
  <c r="AJ192" i="1"/>
  <c r="AO192" i="1"/>
  <c r="AQ192" i="1" s="1"/>
  <c r="AR192" i="1"/>
  <c r="AU192" i="1"/>
  <c r="AV192" i="1"/>
  <c r="I193" i="1"/>
  <c r="L193" i="1"/>
  <c r="O193" i="1"/>
  <c r="P193" i="1"/>
  <c r="Q193" i="1"/>
  <c r="U193" i="1"/>
  <c r="X193" i="1"/>
  <c r="AA193" i="1"/>
  <c r="AB193" i="1"/>
  <c r="AC193" i="1"/>
  <c r="AS193" i="1" s="1"/>
  <c r="AD193" i="1"/>
  <c r="AG193" i="1"/>
  <c r="AW193" i="1" s="1"/>
  <c r="AJ193" i="1"/>
  <c r="AO193" i="1"/>
  <c r="AQ193" i="1"/>
  <c r="AX193" i="1" s="1"/>
  <c r="AR193" i="1"/>
  <c r="AU193" i="1"/>
  <c r="AV193" i="1"/>
  <c r="I194" i="1"/>
  <c r="L194" i="1"/>
  <c r="O194" i="1"/>
  <c r="P194" i="1"/>
  <c r="Q194" i="1"/>
  <c r="U194" i="1"/>
  <c r="X194" i="1"/>
  <c r="AA194" i="1"/>
  <c r="AB194" i="1"/>
  <c r="AC194" i="1"/>
  <c r="AS194" i="1" s="1"/>
  <c r="AG194" i="1"/>
  <c r="AW194" i="1" s="1"/>
  <c r="AJ194" i="1"/>
  <c r="AO194" i="1"/>
  <c r="AQ194" i="1" s="1"/>
  <c r="AY194" i="1" s="1"/>
  <c r="AR194" i="1"/>
  <c r="AU194" i="1"/>
  <c r="AV194" i="1"/>
  <c r="I195" i="1"/>
  <c r="R195" i="1" s="1"/>
  <c r="L195" i="1"/>
  <c r="O195" i="1"/>
  <c r="P195" i="1"/>
  <c r="Q195" i="1"/>
  <c r="U195" i="1"/>
  <c r="X195" i="1"/>
  <c r="AA195" i="1"/>
  <c r="AB195" i="1"/>
  <c r="AC195" i="1"/>
  <c r="AS195" i="1" s="1"/>
  <c r="AD195" i="1"/>
  <c r="AG195" i="1"/>
  <c r="AW195" i="1" s="1"/>
  <c r="AJ195" i="1"/>
  <c r="AO195" i="1"/>
  <c r="AR195" i="1"/>
  <c r="AT195" i="1"/>
  <c r="AU195" i="1"/>
  <c r="AV195" i="1"/>
  <c r="I196" i="1"/>
  <c r="R196" i="1" s="1"/>
  <c r="L196" i="1"/>
  <c r="O196" i="1"/>
  <c r="P196" i="1"/>
  <c r="AR196" i="1" s="1"/>
  <c r="Q196" i="1"/>
  <c r="U196" i="1"/>
  <c r="X196" i="1"/>
  <c r="AA196" i="1"/>
  <c r="AB196" i="1"/>
  <c r="AC196" i="1"/>
  <c r="AD196" i="1"/>
  <c r="AG196" i="1"/>
  <c r="AJ196" i="1"/>
  <c r="AO196" i="1"/>
  <c r="AQ196" i="1"/>
  <c r="AX196" i="1" s="1"/>
  <c r="AS196" i="1"/>
  <c r="AU196" i="1"/>
  <c r="AV196" i="1"/>
  <c r="AW196" i="1"/>
  <c r="AY196" i="1"/>
  <c r="I197" i="1"/>
  <c r="L197" i="1"/>
  <c r="O197" i="1"/>
  <c r="P197" i="1"/>
  <c r="AR197" i="1" s="1"/>
  <c r="Q197" i="1"/>
  <c r="R197" i="1"/>
  <c r="U197" i="1"/>
  <c r="X197" i="1"/>
  <c r="AA197" i="1"/>
  <c r="AB197" i="1"/>
  <c r="AC197" i="1"/>
  <c r="AD197" i="1"/>
  <c r="AT197" i="1" s="1"/>
  <c r="AG197" i="1"/>
  <c r="AJ197" i="1"/>
  <c r="AO197" i="1"/>
  <c r="AQ197" i="1"/>
  <c r="AX197" i="1" s="1"/>
  <c r="AS197" i="1"/>
  <c r="AU197" i="1"/>
  <c r="AV197" i="1"/>
  <c r="AW197" i="1"/>
  <c r="AY197" i="1"/>
  <c r="I198" i="1"/>
  <c r="L198" i="1"/>
  <c r="O198" i="1"/>
  <c r="P198" i="1"/>
  <c r="P203" i="1" s="1"/>
  <c r="Q198" i="1"/>
  <c r="R198" i="1"/>
  <c r="U198" i="1"/>
  <c r="X198" i="1"/>
  <c r="AA198" i="1"/>
  <c r="AB198" i="1"/>
  <c r="AC198" i="1"/>
  <c r="AD198" i="1"/>
  <c r="AT198" i="1" s="1"/>
  <c r="AG198" i="1"/>
  <c r="AJ198" i="1"/>
  <c r="AO198" i="1"/>
  <c r="AQ198" i="1"/>
  <c r="AX198" i="1" s="1"/>
  <c r="AS198" i="1"/>
  <c r="AU198" i="1"/>
  <c r="AV198" i="1"/>
  <c r="AW198" i="1"/>
  <c r="AY198" i="1"/>
  <c r="I199" i="1"/>
  <c r="L199" i="1"/>
  <c r="L203" i="1" s="1"/>
  <c r="O199" i="1"/>
  <c r="P199" i="1"/>
  <c r="Q199" i="1"/>
  <c r="R199" i="1"/>
  <c r="U199" i="1"/>
  <c r="X199" i="1"/>
  <c r="X203" i="1" s="1"/>
  <c r="AA199" i="1"/>
  <c r="AB199" i="1"/>
  <c r="AR199" i="1" s="1"/>
  <c r="AC199" i="1"/>
  <c r="AD199" i="1"/>
  <c r="AT199" i="1" s="1"/>
  <c r="AG199" i="1"/>
  <c r="AJ199" i="1"/>
  <c r="AO199" i="1"/>
  <c r="AQ199" i="1"/>
  <c r="AX199" i="1" s="1"/>
  <c r="AS199" i="1"/>
  <c r="AU199" i="1"/>
  <c r="AV199" i="1"/>
  <c r="AW199" i="1"/>
  <c r="AY199" i="1"/>
  <c r="I200" i="1"/>
  <c r="L200" i="1"/>
  <c r="O200" i="1"/>
  <c r="P200" i="1"/>
  <c r="Q200" i="1"/>
  <c r="R200" i="1"/>
  <c r="U200" i="1"/>
  <c r="X200" i="1"/>
  <c r="AA200" i="1"/>
  <c r="AB200" i="1"/>
  <c r="AB203" i="1" s="1"/>
  <c r="AR203" i="1" s="1"/>
  <c r="AC200" i="1"/>
  <c r="AD200" i="1"/>
  <c r="AT200" i="1" s="1"/>
  <c r="AG200" i="1"/>
  <c r="AJ200" i="1"/>
  <c r="AJ203" i="1" s="1"/>
  <c r="AW203" i="1" s="1"/>
  <c r="AO200" i="1"/>
  <c r="AQ200" i="1"/>
  <c r="AX200" i="1" s="1"/>
  <c r="AS200" i="1"/>
  <c r="AU200" i="1"/>
  <c r="AV200" i="1"/>
  <c r="AW200" i="1"/>
  <c r="AY200" i="1"/>
  <c r="I201" i="1"/>
  <c r="L201" i="1"/>
  <c r="O201" i="1"/>
  <c r="P201" i="1"/>
  <c r="Q201" i="1"/>
  <c r="R201" i="1"/>
  <c r="U201" i="1"/>
  <c r="X201" i="1"/>
  <c r="AA201" i="1"/>
  <c r="AB201" i="1"/>
  <c r="AR201" i="1" s="1"/>
  <c r="AC201" i="1"/>
  <c r="AD201" i="1"/>
  <c r="AT201" i="1" s="1"/>
  <c r="AG201" i="1"/>
  <c r="AJ201" i="1"/>
  <c r="AO201" i="1"/>
  <c r="AQ201" i="1"/>
  <c r="AX201" i="1" s="1"/>
  <c r="AS201" i="1"/>
  <c r="AU201" i="1"/>
  <c r="AV201" i="1"/>
  <c r="AW201" i="1"/>
  <c r="AY201" i="1"/>
  <c r="I202" i="1"/>
  <c r="L202" i="1"/>
  <c r="O202" i="1"/>
  <c r="P202" i="1"/>
  <c r="Q202" i="1"/>
  <c r="R202" i="1"/>
  <c r="U202" i="1"/>
  <c r="X202" i="1"/>
  <c r="AA202" i="1"/>
  <c r="AB202" i="1"/>
  <c r="AR202" i="1" s="1"/>
  <c r="AC202" i="1"/>
  <c r="AD202" i="1"/>
  <c r="AT202" i="1" s="1"/>
  <c r="AG202" i="1"/>
  <c r="AJ202" i="1"/>
  <c r="AO202" i="1"/>
  <c r="AQ202" i="1"/>
  <c r="AX202" i="1" s="1"/>
  <c r="AS202" i="1"/>
  <c r="AU202" i="1"/>
  <c r="AV202" i="1"/>
  <c r="AW202" i="1"/>
  <c r="AY202" i="1"/>
  <c r="F203" i="1"/>
  <c r="F204" i="1" s="1"/>
  <c r="G203" i="1"/>
  <c r="H203" i="1"/>
  <c r="I203" i="1"/>
  <c r="J203" i="1"/>
  <c r="J204" i="1" s="1"/>
  <c r="K203" i="1"/>
  <c r="M203" i="1"/>
  <c r="N203" i="1"/>
  <c r="N204" i="1" s="1"/>
  <c r="O203" i="1"/>
  <c r="Q203" i="1"/>
  <c r="S203" i="1"/>
  <c r="T203" i="1"/>
  <c r="U203" i="1"/>
  <c r="V203" i="1"/>
  <c r="V204" i="1" s="1"/>
  <c r="W203" i="1"/>
  <c r="Y203" i="1"/>
  <c r="Z203" i="1"/>
  <c r="Z204" i="1" s="1"/>
  <c r="AA203" i="1"/>
  <c r="AC203" i="1"/>
  <c r="AE203" i="1"/>
  <c r="AF203" i="1"/>
  <c r="AG203" i="1"/>
  <c r="AH203" i="1"/>
  <c r="AH204" i="1" s="1"/>
  <c r="AU204" i="1" s="1"/>
  <c r="AI203" i="1"/>
  <c r="AV203" i="1" s="1"/>
  <c r="AK203" i="1"/>
  <c r="AL203" i="1"/>
  <c r="AL204" i="1" s="1"/>
  <c r="AM203" i="1"/>
  <c r="AN203" i="1"/>
  <c r="AO203" i="1"/>
  <c r="AP203" i="1"/>
  <c r="AP204" i="1" s="1"/>
  <c r="AS203" i="1"/>
  <c r="AU203" i="1"/>
  <c r="G204" i="1"/>
  <c r="H204" i="1"/>
  <c r="K204" i="1"/>
  <c r="M204" i="1"/>
  <c r="Q204" i="1"/>
  <c r="S204" i="1"/>
  <c r="T204" i="1"/>
  <c r="W204" i="1"/>
  <c r="Y204" i="1"/>
  <c r="AE204" i="1"/>
  <c r="AF204" i="1"/>
  <c r="AG204" i="1"/>
  <c r="AI204" i="1"/>
  <c r="AV204" i="1" s="1"/>
  <c r="AK204" i="1"/>
  <c r="AM204" i="1"/>
  <c r="AN204" i="1"/>
  <c r="I205" i="1"/>
  <c r="R205" i="1" s="1"/>
  <c r="P205" i="1"/>
  <c r="AG205" i="1"/>
  <c r="AW205" i="1" s="1"/>
  <c r="AJ205" i="1"/>
  <c r="AO205" i="1"/>
  <c r="AQ205" i="1" s="1"/>
  <c r="AR205" i="1"/>
  <c r="AS205" i="1"/>
  <c r="AU205" i="1"/>
  <c r="AV205" i="1"/>
  <c r="I206" i="1"/>
  <c r="R206" i="1" s="1"/>
  <c r="AT206" i="1" s="1"/>
  <c r="P206" i="1"/>
  <c r="AR206" i="1" s="1"/>
  <c r="AG206" i="1"/>
  <c r="AJ206" i="1"/>
  <c r="AO206" i="1"/>
  <c r="AQ206" i="1"/>
  <c r="AX206" i="1" s="1"/>
  <c r="AS206" i="1"/>
  <c r="AU206" i="1"/>
  <c r="AV206" i="1"/>
  <c r="AW206" i="1"/>
  <c r="AY206" i="1"/>
  <c r="I207" i="1"/>
  <c r="P207" i="1"/>
  <c r="AR207" i="1" s="1"/>
  <c r="R207" i="1"/>
  <c r="AG207" i="1"/>
  <c r="AW207" i="1" s="1"/>
  <c r="AJ207" i="1"/>
  <c r="AO207" i="1"/>
  <c r="AQ207" i="1" s="1"/>
  <c r="AS207" i="1"/>
  <c r="AT207" i="1"/>
  <c r="AU207" i="1"/>
  <c r="AV207" i="1"/>
  <c r="I208" i="1"/>
  <c r="P208" i="1"/>
  <c r="R208" i="1"/>
  <c r="AT208" i="1" s="1"/>
  <c r="AG208" i="1"/>
  <c r="AJ208" i="1"/>
  <c r="AO208" i="1"/>
  <c r="AQ208" i="1"/>
  <c r="AX208" i="1" s="1"/>
  <c r="AR208" i="1"/>
  <c r="AS208" i="1"/>
  <c r="AU208" i="1"/>
  <c r="AV208" i="1"/>
  <c r="AW208" i="1"/>
  <c r="AY208" i="1"/>
  <c r="I209" i="1"/>
  <c r="R209" i="1" s="1"/>
  <c r="AT209" i="1" s="1"/>
  <c r="P209" i="1"/>
  <c r="AG209" i="1"/>
  <c r="AW209" i="1" s="1"/>
  <c r="AJ209" i="1"/>
  <c r="AO209" i="1"/>
  <c r="AQ209" i="1" s="1"/>
  <c r="AR209" i="1"/>
  <c r="AS209" i="1"/>
  <c r="AU209" i="1"/>
  <c r="AV209" i="1"/>
  <c r="I210" i="1"/>
  <c r="R210" i="1" s="1"/>
  <c r="AT210" i="1" s="1"/>
  <c r="P210" i="1"/>
  <c r="AR210" i="1" s="1"/>
  <c r="AG210" i="1"/>
  <c r="AJ210" i="1"/>
  <c r="AO210" i="1"/>
  <c r="AQ210" i="1"/>
  <c r="AX210" i="1" s="1"/>
  <c r="AS210" i="1"/>
  <c r="AU210" i="1"/>
  <c r="AV210" i="1"/>
  <c r="AW210" i="1"/>
  <c r="AY210" i="1"/>
  <c r="I211" i="1"/>
  <c r="P211" i="1"/>
  <c r="AR211" i="1" s="1"/>
  <c r="R211" i="1"/>
  <c r="AG211" i="1"/>
  <c r="AW211" i="1" s="1"/>
  <c r="AJ211" i="1"/>
  <c r="AO211" i="1"/>
  <c r="AQ211" i="1" s="1"/>
  <c r="AS211" i="1"/>
  <c r="AT211" i="1"/>
  <c r="AU211" i="1"/>
  <c r="AV211" i="1"/>
  <c r="I212" i="1"/>
  <c r="P212" i="1"/>
  <c r="R212" i="1"/>
  <c r="AT212" i="1" s="1"/>
  <c r="AG212" i="1"/>
  <c r="AJ212" i="1"/>
  <c r="AO212" i="1"/>
  <c r="AQ212" i="1"/>
  <c r="AX212" i="1" s="1"/>
  <c r="AR212" i="1"/>
  <c r="AS212" i="1"/>
  <c r="AU212" i="1"/>
  <c r="AV212" i="1"/>
  <c r="AW212" i="1"/>
  <c r="AY212" i="1"/>
  <c r="I213" i="1"/>
  <c r="R213" i="1" s="1"/>
  <c r="AT213" i="1" s="1"/>
  <c r="P213" i="1"/>
  <c r="AG213" i="1"/>
  <c r="AW213" i="1" s="1"/>
  <c r="AJ213" i="1"/>
  <c r="AO213" i="1"/>
  <c r="AQ213" i="1" s="1"/>
  <c r="AR213" i="1"/>
  <c r="AS213" i="1"/>
  <c r="AU213" i="1"/>
  <c r="AV213" i="1"/>
  <c r="I214" i="1"/>
  <c r="R214" i="1" s="1"/>
  <c r="AT214" i="1" s="1"/>
  <c r="P214" i="1"/>
  <c r="AR214" i="1" s="1"/>
  <c r="AG214" i="1"/>
  <c r="AJ214" i="1"/>
  <c r="AO214" i="1"/>
  <c r="AQ214" i="1"/>
  <c r="AX214" i="1" s="1"/>
  <c r="AS214" i="1"/>
  <c r="AU214" i="1"/>
  <c r="AV214" i="1"/>
  <c r="AW214" i="1"/>
  <c r="AY214" i="1"/>
  <c r="I215" i="1"/>
  <c r="P215" i="1"/>
  <c r="AR215" i="1" s="1"/>
  <c r="R215" i="1"/>
  <c r="AG215" i="1"/>
  <c r="AW215" i="1" s="1"/>
  <c r="AJ215" i="1"/>
  <c r="AO215" i="1"/>
  <c r="AQ215" i="1" s="1"/>
  <c r="AS215" i="1"/>
  <c r="AT215" i="1"/>
  <c r="AU215" i="1"/>
  <c r="AV215" i="1"/>
  <c r="I216" i="1"/>
  <c r="P216" i="1"/>
  <c r="R216" i="1"/>
  <c r="AT216" i="1" s="1"/>
  <c r="AG216" i="1"/>
  <c r="AJ216" i="1"/>
  <c r="AO216" i="1"/>
  <c r="AQ216" i="1"/>
  <c r="AX216" i="1" s="1"/>
  <c r="AR216" i="1"/>
  <c r="AS216" i="1"/>
  <c r="AU216" i="1"/>
  <c r="AV216" i="1"/>
  <c r="AW216" i="1"/>
  <c r="AY216" i="1"/>
  <c r="I217" i="1"/>
  <c r="R217" i="1" s="1"/>
  <c r="AT217" i="1" s="1"/>
  <c r="P217" i="1"/>
  <c r="AG217" i="1"/>
  <c r="AW217" i="1" s="1"/>
  <c r="AJ217" i="1"/>
  <c r="AO217" i="1"/>
  <c r="AQ217" i="1" s="1"/>
  <c r="AR217" i="1"/>
  <c r="AS217" i="1"/>
  <c r="AU217" i="1"/>
  <c r="AV217" i="1"/>
  <c r="I218" i="1"/>
  <c r="R218" i="1" s="1"/>
  <c r="AT218" i="1" s="1"/>
  <c r="P218" i="1"/>
  <c r="AR218" i="1" s="1"/>
  <c r="AG218" i="1"/>
  <c r="AJ218" i="1"/>
  <c r="AO218" i="1"/>
  <c r="AQ218" i="1"/>
  <c r="AX218" i="1" s="1"/>
  <c r="AS218" i="1"/>
  <c r="AU218" i="1"/>
  <c r="AV218" i="1"/>
  <c r="AW218" i="1"/>
  <c r="AY218" i="1"/>
  <c r="I219" i="1"/>
  <c r="P219" i="1"/>
  <c r="AR219" i="1" s="1"/>
  <c r="R219" i="1"/>
  <c r="AG219" i="1"/>
  <c r="AW219" i="1" s="1"/>
  <c r="AJ219" i="1"/>
  <c r="AO219" i="1"/>
  <c r="AQ219" i="1" s="1"/>
  <c r="AS219" i="1"/>
  <c r="AT219" i="1"/>
  <c r="AU219" i="1"/>
  <c r="AV219" i="1"/>
  <c r="I220" i="1"/>
  <c r="P220" i="1"/>
  <c r="R220" i="1"/>
  <c r="AT220" i="1" s="1"/>
  <c r="AG220" i="1"/>
  <c r="AJ220" i="1"/>
  <c r="AO220" i="1"/>
  <c r="AQ220" i="1"/>
  <c r="AX220" i="1" s="1"/>
  <c r="AR220" i="1"/>
  <c r="AS220" i="1"/>
  <c r="AU220" i="1"/>
  <c r="AV220" i="1"/>
  <c r="AW220" i="1"/>
  <c r="AY220" i="1"/>
  <c r="I221" i="1"/>
  <c r="R221" i="1" s="1"/>
  <c r="AT221" i="1" s="1"/>
  <c r="P221" i="1"/>
  <c r="AG221" i="1"/>
  <c r="AW221" i="1" s="1"/>
  <c r="AJ221" i="1"/>
  <c r="AO221" i="1"/>
  <c r="AQ221" i="1" s="1"/>
  <c r="AR221" i="1"/>
  <c r="AS221" i="1"/>
  <c r="AU221" i="1"/>
  <c r="AV221" i="1"/>
  <c r="I222" i="1"/>
  <c r="R222" i="1" s="1"/>
  <c r="AT222" i="1" s="1"/>
  <c r="P222" i="1"/>
  <c r="AR222" i="1" s="1"/>
  <c r="AG222" i="1"/>
  <c r="AJ222" i="1"/>
  <c r="AO222" i="1"/>
  <c r="AQ222" i="1"/>
  <c r="AX222" i="1" s="1"/>
  <c r="AS222" i="1"/>
  <c r="AU222" i="1"/>
  <c r="AV222" i="1"/>
  <c r="AW222" i="1"/>
  <c r="AY222" i="1"/>
  <c r="I223" i="1"/>
  <c r="P223" i="1"/>
  <c r="AR223" i="1" s="1"/>
  <c r="R223" i="1"/>
  <c r="AG223" i="1"/>
  <c r="AW223" i="1" s="1"/>
  <c r="AJ223" i="1"/>
  <c r="AO223" i="1"/>
  <c r="AQ223" i="1" s="1"/>
  <c r="AS223" i="1"/>
  <c r="AT223" i="1"/>
  <c r="AU223" i="1"/>
  <c r="AV223" i="1"/>
  <c r="I224" i="1"/>
  <c r="P224" i="1"/>
  <c r="R224" i="1"/>
  <c r="AT224" i="1" s="1"/>
  <c r="AG224" i="1"/>
  <c r="AJ224" i="1"/>
  <c r="AO224" i="1"/>
  <c r="AQ224" i="1"/>
  <c r="AX224" i="1" s="1"/>
  <c r="AR224" i="1"/>
  <c r="AS224" i="1"/>
  <c r="AU224" i="1"/>
  <c r="AV224" i="1"/>
  <c r="AW224" i="1"/>
  <c r="AY224" i="1"/>
  <c r="I225" i="1"/>
  <c r="R225" i="1" s="1"/>
  <c r="AT225" i="1" s="1"/>
  <c r="P225" i="1"/>
  <c r="AG225" i="1"/>
  <c r="AW225" i="1" s="1"/>
  <c r="AJ225" i="1"/>
  <c r="AO225" i="1"/>
  <c r="AQ225" i="1" s="1"/>
  <c r="AR225" i="1"/>
  <c r="AS225" i="1"/>
  <c r="AU225" i="1"/>
  <c r="AV225" i="1"/>
  <c r="I226" i="1"/>
  <c r="R226" i="1" s="1"/>
  <c r="AT226" i="1" s="1"/>
  <c r="P226" i="1"/>
  <c r="AR226" i="1" s="1"/>
  <c r="AG226" i="1"/>
  <c r="AJ226" i="1"/>
  <c r="AO226" i="1"/>
  <c r="AQ226" i="1"/>
  <c r="AX226" i="1" s="1"/>
  <c r="AS226" i="1"/>
  <c r="AU226" i="1"/>
  <c r="AV226" i="1"/>
  <c r="AW226" i="1"/>
  <c r="AY226" i="1"/>
  <c r="I227" i="1"/>
  <c r="P227" i="1"/>
  <c r="AR227" i="1" s="1"/>
  <c r="R227" i="1"/>
  <c r="AG227" i="1"/>
  <c r="AW227" i="1" s="1"/>
  <c r="AJ227" i="1"/>
  <c r="AO227" i="1"/>
  <c r="AQ227" i="1" s="1"/>
  <c r="AS227" i="1"/>
  <c r="AT227" i="1"/>
  <c r="AU227" i="1"/>
  <c r="AV227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U228" i="1" s="1"/>
  <c r="AI228" i="1"/>
  <c r="AJ228" i="1"/>
  <c r="AW228" i="1" s="1"/>
  <c r="AK228" i="1"/>
  <c r="AL228" i="1"/>
  <c r="AM228" i="1"/>
  <c r="AN228" i="1"/>
  <c r="AO228" i="1"/>
  <c r="AP228" i="1"/>
  <c r="AR228" i="1"/>
  <c r="AS228" i="1"/>
  <c r="AV228" i="1"/>
  <c r="I229" i="1"/>
  <c r="R229" i="1" s="1"/>
  <c r="P229" i="1"/>
  <c r="AR229" i="1" s="1"/>
  <c r="AG229" i="1"/>
  <c r="AJ229" i="1"/>
  <c r="AO229" i="1"/>
  <c r="AQ229" i="1" s="1"/>
  <c r="AS229" i="1"/>
  <c r="AU229" i="1"/>
  <c r="AV229" i="1"/>
  <c r="AW229" i="1"/>
  <c r="I230" i="1"/>
  <c r="P230" i="1"/>
  <c r="AR230" i="1" s="1"/>
  <c r="R230" i="1"/>
  <c r="AG230" i="1"/>
  <c r="AW230" i="1" s="1"/>
  <c r="AJ230" i="1"/>
  <c r="AO230" i="1"/>
  <c r="AQ230" i="1" s="1"/>
  <c r="AS230" i="1"/>
  <c r="AT230" i="1"/>
  <c r="AU230" i="1"/>
  <c r="AV230" i="1"/>
  <c r="I231" i="1"/>
  <c r="P231" i="1"/>
  <c r="R231" i="1"/>
  <c r="AT231" i="1" s="1"/>
  <c r="AG231" i="1"/>
  <c r="AW231" i="1" s="1"/>
  <c r="AJ231" i="1"/>
  <c r="AO231" i="1"/>
  <c r="AQ231" i="1"/>
  <c r="AX231" i="1" s="1"/>
  <c r="AR231" i="1"/>
  <c r="AS231" i="1"/>
  <c r="AU231" i="1"/>
  <c r="AV231" i="1"/>
  <c r="AY231" i="1"/>
  <c r="I232" i="1"/>
  <c r="R232" i="1" s="1"/>
  <c r="AT232" i="1" s="1"/>
  <c r="P232" i="1"/>
  <c r="AG232" i="1"/>
  <c r="AW232" i="1" s="1"/>
  <c r="AJ232" i="1"/>
  <c r="AO232" i="1"/>
  <c r="AQ232" i="1" s="1"/>
  <c r="AR232" i="1"/>
  <c r="AS232" i="1"/>
  <c r="AU232" i="1"/>
  <c r="AV232" i="1"/>
  <c r="I233" i="1"/>
  <c r="R233" i="1" s="1"/>
  <c r="AT233" i="1" s="1"/>
  <c r="P233" i="1"/>
  <c r="AR233" i="1" s="1"/>
  <c r="AG233" i="1"/>
  <c r="AJ233" i="1"/>
  <c r="AO233" i="1"/>
  <c r="AQ233" i="1" s="1"/>
  <c r="AS233" i="1"/>
  <c r="AU233" i="1"/>
  <c r="AV233" i="1"/>
  <c r="AW233" i="1"/>
  <c r="I234" i="1"/>
  <c r="P234" i="1"/>
  <c r="AR234" i="1" s="1"/>
  <c r="R234" i="1"/>
  <c r="AG234" i="1"/>
  <c r="AW234" i="1" s="1"/>
  <c r="AJ234" i="1"/>
  <c r="AO234" i="1"/>
  <c r="AQ234" i="1" s="1"/>
  <c r="AS234" i="1"/>
  <c r="AT234" i="1"/>
  <c r="AU234" i="1"/>
  <c r="AV234" i="1"/>
  <c r="I235" i="1"/>
  <c r="P235" i="1"/>
  <c r="R235" i="1"/>
  <c r="AT235" i="1" s="1"/>
  <c r="AG235" i="1"/>
  <c r="AW235" i="1" s="1"/>
  <c r="AJ235" i="1"/>
  <c r="AO235" i="1"/>
  <c r="AQ235" i="1"/>
  <c r="AX235" i="1" s="1"/>
  <c r="AR235" i="1"/>
  <c r="AS235" i="1"/>
  <c r="AU235" i="1"/>
  <c r="AV235" i="1"/>
  <c r="AY235" i="1"/>
  <c r="I236" i="1"/>
  <c r="R236" i="1" s="1"/>
  <c r="AT236" i="1" s="1"/>
  <c r="P236" i="1"/>
  <c r="AG236" i="1"/>
  <c r="AW236" i="1" s="1"/>
  <c r="AJ236" i="1"/>
  <c r="AO236" i="1"/>
  <c r="AQ236" i="1" s="1"/>
  <c r="AR236" i="1"/>
  <c r="AS236" i="1"/>
  <c r="AU236" i="1"/>
  <c r="AV236" i="1"/>
  <c r="I237" i="1"/>
  <c r="R237" i="1" s="1"/>
  <c r="AT237" i="1" s="1"/>
  <c r="P237" i="1"/>
  <c r="AR237" i="1" s="1"/>
  <c r="AG237" i="1"/>
  <c r="AJ237" i="1"/>
  <c r="AO237" i="1"/>
  <c r="AQ237" i="1" s="1"/>
  <c r="AS237" i="1"/>
  <c r="AU237" i="1"/>
  <c r="AV237" i="1"/>
  <c r="AW237" i="1"/>
  <c r="I238" i="1"/>
  <c r="P238" i="1"/>
  <c r="AR238" i="1" s="1"/>
  <c r="R238" i="1"/>
  <c r="AG238" i="1"/>
  <c r="AW238" i="1" s="1"/>
  <c r="AJ238" i="1"/>
  <c r="AO238" i="1"/>
  <c r="AQ238" i="1" s="1"/>
  <c r="AS238" i="1"/>
  <c r="AT238" i="1"/>
  <c r="AU238" i="1"/>
  <c r="AV238" i="1"/>
  <c r="I239" i="1"/>
  <c r="P239" i="1"/>
  <c r="R239" i="1"/>
  <c r="AT239" i="1" s="1"/>
  <c r="AG239" i="1"/>
  <c r="AW239" i="1" s="1"/>
  <c r="AJ239" i="1"/>
  <c r="AO239" i="1"/>
  <c r="AQ239" i="1"/>
  <c r="AX239" i="1" s="1"/>
  <c r="AR239" i="1"/>
  <c r="AS239" i="1"/>
  <c r="AU239" i="1"/>
  <c r="AV239" i="1"/>
  <c r="AY239" i="1"/>
  <c r="I240" i="1"/>
  <c r="R240" i="1" s="1"/>
  <c r="AT240" i="1" s="1"/>
  <c r="P240" i="1"/>
  <c r="AG240" i="1"/>
  <c r="AW240" i="1" s="1"/>
  <c r="AJ240" i="1"/>
  <c r="AO240" i="1"/>
  <c r="AQ240" i="1" s="1"/>
  <c r="AR240" i="1"/>
  <c r="AS240" i="1"/>
  <c r="AU240" i="1"/>
  <c r="AV240" i="1"/>
  <c r="I241" i="1"/>
  <c r="R241" i="1" s="1"/>
  <c r="AT241" i="1" s="1"/>
  <c r="P241" i="1"/>
  <c r="AR241" i="1" s="1"/>
  <c r="AG241" i="1"/>
  <c r="AJ241" i="1"/>
  <c r="AO241" i="1"/>
  <c r="AQ241" i="1" s="1"/>
  <c r="AS241" i="1"/>
  <c r="AU241" i="1"/>
  <c r="AV241" i="1"/>
  <c r="AW241" i="1"/>
  <c r="F242" i="1"/>
  <c r="G242" i="1"/>
  <c r="H242" i="1"/>
  <c r="J242" i="1"/>
  <c r="K242" i="1"/>
  <c r="L242" i="1"/>
  <c r="M242" i="1"/>
  <c r="N242" i="1"/>
  <c r="O242" i="1"/>
  <c r="P242" i="1"/>
  <c r="Q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U242" i="1" s="1"/>
  <c r="AF242" i="1"/>
  <c r="AG242" i="1"/>
  <c r="AH242" i="1"/>
  <c r="AI242" i="1"/>
  <c r="AK242" i="1"/>
  <c r="AL242" i="1"/>
  <c r="AM242" i="1"/>
  <c r="AN242" i="1"/>
  <c r="AO242" i="1"/>
  <c r="AP242" i="1"/>
  <c r="AR242" i="1"/>
  <c r="AS242" i="1"/>
  <c r="I243" i="1"/>
  <c r="R243" i="1" s="1"/>
  <c r="AT243" i="1" s="1"/>
  <c r="P243" i="1"/>
  <c r="AG243" i="1"/>
  <c r="AJ243" i="1"/>
  <c r="AO243" i="1"/>
  <c r="AQ243" i="1" s="1"/>
  <c r="AY243" i="1" s="1"/>
  <c r="AR243" i="1"/>
  <c r="AS243" i="1"/>
  <c r="AU243" i="1"/>
  <c r="AV243" i="1"/>
  <c r="AW243" i="1"/>
  <c r="I244" i="1"/>
  <c r="R244" i="1" s="1"/>
  <c r="AT244" i="1" s="1"/>
  <c r="P244" i="1"/>
  <c r="AR244" i="1" s="1"/>
  <c r="AG244" i="1"/>
  <c r="AJ244" i="1"/>
  <c r="AW244" i="1" s="1"/>
  <c r="AO244" i="1"/>
  <c r="AS244" i="1"/>
  <c r="AU244" i="1"/>
  <c r="AV244" i="1"/>
  <c r="I245" i="1"/>
  <c r="P245" i="1"/>
  <c r="R245" i="1"/>
  <c r="AT245" i="1" s="1"/>
  <c r="AG245" i="1"/>
  <c r="AJ245" i="1"/>
  <c r="AO245" i="1"/>
  <c r="AQ245" i="1"/>
  <c r="AX245" i="1" s="1"/>
  <c r="AR245" i="1"/>
  <c r="AS245" i="1"/>
  <c r="AU245" i="1"/>
  <c r="AV245" i="1"/>
  <c r="I246" i="1"/>
  <c r="R246" i="1" s="1"/>
  <c r="P246" i="1"/>
  <c r="AR246" i="1" s="1"/>
  <c r="AG246" i="1"/>
  <c r="AJ246" i="1"/>
  <c r="AO246" i="1"/>
  <c r="AQ246" i="1" s="1"/>
  <c r="AY246" i="1" s="1"/>
  <c r="AS246" i="1"/>
  <c r="AT246" i="1"/>
  <c r="AU246" i="1"/>
  <c r="AV246" i="1"/>
  <c r="AW246" i="1"/>
  <c r="AX246" i="1"/>
  <c r="I247" i="1"/>
  <c r="P247" i="1"/>
  <c r="AR247" i="1" s="1"/>
  <c r="R247" i="1"/>
  <c r="AT247" i="1" s="1"/>
  <c r="AG247" i="1"/>
  <c r="AW247" i="1" s="1"/>
  <c r="AJ247" i="1"/>
  <c r="AO247" i="1"/>
  <c r="AQ247" i="1"/>
  <c r="AX247" i="1" s="1"/>
  <c r="AS247" i="1"/>
  <c r="AU247" i="1"/>
  <c r="AV247" i="1"/>
  <c r="AY247" i="1"/>
  <c r="I248" i="1"/>
  <c r="P248" i="1"/>
  <c r="R248" i="1"/>
  <c r="AT248" i="1" s="1"/>
  <c r="AG248" i="1"/>
  <c r="AW248" i="1" s="1"/>
  <c r="AJ248" i="1"/>
  <c r="AO248" i="1"/>
  <c r="AQ248" i="1"/>
  <c r="AX248" i="1" s="1"/>
  <c r="AR248" i="1"/>
  <c r="AS248" i="1"/>
  <c r="AU248" i="1"/>
  <c r="AV248" i="1"/>
  <c r="AY248" i="1"/>
  <c r="I249" i="1"/>
  <c r="P249" i="1"/>
  <c r="AG249" i="1"/>
  <c r="AJ249" i="1"/>
  <c r="AW249" i="1" s="1"/>
  <c r="AO249" i="1"/>
  <c r="AQ249" i="1" s="1"/>
  <c r="AR249" i="1"/>
  <c r="AS249" i="1"/>
  <c r="AU249" i="1"/>
  <c r="AV249" i="1"/>
  <c r="I250" i="1"/>
  <c r="R250" i="1" s="1"/>
  <c r="P250" i="1"/>
  <c r="AR250" i="1" s="1"/>
  <c r="AG250" i="1"/>
  <c r="AJ250" i="1"/>
  <c r="AO250" i="1"/>
  <c r="AQ250" i="1" s="1"/>
  <c r="AY250" i="1" s="1"/>
  <c r="AS250" i="1"/>
  <c r="AT250" i="1"/>
  <c r="AU250" i="1"/>
  <c r="AV250" i="1"/>
  <c r="AW250" i="1"/>
  <c r="AX250" i="1"/>
  <c r="I251" i="1"/>
  <c r="P251" i="1"/>
  <c r="AR251" i="1" s="1"/>
  <c r="R251" i="1"/>
  <c r="AT251" i="1" s="1"/>
  <c r="AG251" i="1"/>
  <c r="AW251" i="1" s="1"/>
  <c r="AJ251" i="1"/>
  <c r="AO251" i="1"/>
  <c r="AQ251" i="1"/>
  <c r="AX251" i="1" s="1"/>
  <c r="AS251" i="1"/>
  <c r="AU251" i="1"/>
  <c r="AV251" i="1"/>
  <c r="AY251" i="1"/>
  <c r="I252" i="1"/>
  <c r="P252" i="1"/>
  <c r="R252" i="1"/>
  <c r="AT252" i="1" s="1"/>
  <c r="AG252" i="1"/>
  <c r="AW252" i="1" s="1"/>
  <c r="AJ252" i="1"/>
  <c r="AO252" i="1"/>
  <c r="AQ252" i="1"/>
  <c r="AX252" i="1" s="1"/>
  <c r="AR252" i="1"/>
  <c r="AS252" i="1"/>
  <c r="AU252" i="1"/>
  <c r="AV252" i="1"/>
  <c r="AY252" i="1"/>
  <c r="I253" i="1"/>
  <c r="R253" i="1" s="1"/>
  <c r="AT253" i="1" s="1"/>
  <c r="P253" i="1"/>
  <c r="AG253" i="1"/>
  <c r="AJ253" i="1"/>
  <c r="AW253" i="1" s="1"/>
  <c r="AO253" i="1"/>
  <c r="AQ253" i="1" s="1"/>
  <c r="AR253" i="1"/>
  <c r="AS253" i="1"/>
  <c r="AU253" i="1"/>
  <c r="AV253" i="1"/>
  <c r="I254" i="1"/>
  <c r="R254" i="1" s="1"/>
  <c r="P254" i="1"/>
  <c r="AR254" i="1" s="1"/>
  <c r="AG254" i="1"/>
  <c r="AJ254" i="1"/>
  <c r="AO254" i="1"/>
  <c r="AQ254" i="1" s="1"/>
  <c r="AY254" i="1" s="1"/>
  <c r="AS254" i="1"/>
  <c r="AT254" i="1"/>
  <c r="AU254" i="1"/>
  <c r="AV254" i="1"/>
  <c r="AW254" i="1"/>
  <c r="AX254" i="1"/>
  <c r="I255" i="1"/>
  <c r="P255" i="1"/>
  <c r="AR255" i="1" s="1"/>
  <c r="R255" i="1"/>
  <c r="AT255" i="1" s="1"/>
  <c r="AG255" i="1"/>
  <c r="AJ255" i="1"/>
  <c r="AO255" i="1"/>
  <c r="AQ255" i="1"/>
  <c r="AX255" i="1" s="1"/>
  <c r="AS255" i="1"/>
  <c r="AU255" i="1"/>
  <c r="AV255" i="1"/>
  <c r="AW255" i="1"/>
  <c r="AY255" i="1"/>
  <c r="I256" i="1"/>
  <c r="P256" i="1"/>
  <c r="R256" i="1"/>
  <c r="AT256" i="1" s="1"/>
  <c r="AG256" i="1"/>
  <c r="AW256" i="1" s="1"/>
  <c r="AJ256" i="1"/>
  <c r="AO256" i="1"/>
  <c r="AQ256" i="1"/>
  <c r="AX256" i="1" s="1"/>
  <c r="AR256" i="1"/>
  <c r="AS256" i="1"/>
  <c r="AU256" i="1"/>
  <c r="AV256" i="1"/>
  <c r="AY256" i="1"/>
  <c r="I257" i="1"/>
  <c r="R257" i="1" s="1"/>
  <c r="AT257" i="1" s="1"/>
  <c r="P257" i="1"/>
  <c r="AG257" i="1"/>
  <c r="AJ257" i="1"/>
  <c r="AW257" i="1" s="1"/>
  <c r="AO257" i="1"/>
  <c r="AQ257" i="1" s="1"/>
  <c r="AR257" i="1"/>
  <c r="AS257" i="1"/>
  <c r="AU257" i="1"/>
  <c r="AV257" i="1"/>
  <c r="I258" i="1"/>
  <c r="R258" i="1" s="1"/>
  <c r="AT258" i="1" s="1"/>
  <c r="P258" i="1"/>
  <c r="AR258" i="1" s="1"/>
  <c r="AG258" i="1"/>
  <c r="AJ258" i="1"/>
  <c r="AO258" i="1"/>
  <c r="AQ258" i="1" s="1"/>
  <c r="AY258" i="1" s="1"/>
  <c r="AS258" i="1"/>
  <c r="AU258" i="1"/>
  <c r="AV258" i="1"/>
  <c r="AW258" i="1"/>
  <c r="I259" i="1"/>
  <c r="P259" i="1"/>
  <c r="AR259" i="1" s="1"/>
  <c r="R259" i="1"/>
  <c r="AT259" i="1" s="1"/>
  <c r="AG259" i="1"/>
  <c r="AJ259" i="1"/>
  <c r="AO259" i="1"/>
  <c r="AQ259" i="1"/>
  <c r="AX259" i="1" s="1"/>
  <c r="AS259" i="1"/>
  <c r="AU259" i="1"/>
  <c r="AV259" i="1"/>
  <c r="AW259" i="1"/>
  <c r="I260" i="1"/>
  <c r="P260" i="1"/>
  <c r="R260" i="1"/>
  <c r="AT260" i="1" s="1"/>
  <c r="AG260" i="1"/>
  <c r="AW260" i="1" s="1"/>
  <c r="AJ260" i="1"/>
  <c r="AO260" i="1"/>
  <c r="AQ260" i="1"/>
  <c r="AX260" i="1" s="1"/>
  <c r="AR260" i="1"/>
  <c r="AS260" i="1"/>
  <c r="AU260" i="1"/>
  <c r="AV260" i="1"/>
  <c r="AY260" i="1"/>
  <c r="F261" i="1"/>
  <c r="G261" i="1"/>
  <c r="H261" i="1"/>
  <c r="J261" i="1"/>
  <c r="K261" i="1"/>
  <c r="L261" i="1"/>
  <c r="M261" i="1"/>
  <c r="N261" i="1"/>
  <c r="O261" i="1"/>
  <c r="Q261" i="1"/>
  <c r="S261" i="1"/>
  <c r="T261" i="1"/>
  <c r="U261" i="1"/>
  <c r="V261" i="1"/>
  <c r="V357" i="1" s="1"/>
  <c r="W261" i="1"/>
  <c r="X261" i="1"/>
  <c r="Y261" i="1"/>
  <c r="Z261" i="1"/>
  <c r="Z357" i="1" s="1"/>
  <c r="AA261" i="1"/>
  <c r="AB261" i="1"/>
  <c r="AC261" i="1"/>
  <c r="AD261" i="1"/>
  <c r="AD357" i="1" s="1"/>
  <c r="AE261" i="1"/>
  <c r="AF261" i="1"/>
  <c r="AH261" i="1"/>
  <c r="AI261" i="1"/>
  <c r="AK261" i="1"/>
  <c r="AL261" i="1"/>
  <c r="AM261" i="1"/>
  <c r="AN261" i="1"/>
  <c r="AP261" i="1"/>
  <c r="AV261" i="1"/>
  <c r="I262" i="1"/>
  <c r="P262" i="1"/>
  <c r="AR262" i="1" s="1"/>
  <c r="R262" i="1"/>
  <c r="AG262" i="1"/>
  <c r="AJ262" i="1"/>
  <c r="AO262" i="1"/>
  <c r="AQ262" i="1"/>
  <c r="AS262" i="1"/>
  <c r="AU262" i="1"/>
  <c r="AV262" i="1"/>
  <c r="AW262" i="1"/>
  <c r="AY262" i="1"/>
  <c r="I263" i="1"/>
  <c r="P263" i="1"/>
  <c r="R263" i="1"/>
  <c r="AT263" i="1" s="1"/>
  <c r="AG263" i="1"/>
  <c r="AW263" i="1" s="1"/>
  <c r="AJ263" i="1"/>
  <c r="AO263" i="1"/>
  <c r="AQ263" i="1"/>
  <c r="AX263" i="1" s="1"/>
  <c r="AR263" i="1"/>
  <c r="AS263" i="1"/>
  <c r="AU263" i="1"/>
  <c r="AV263" i="1"/>
  <c r="AY263" i="1"/>
  <c r="I264" i="1"/>
  <c r="R264" i="1" s="1"/>
  <c r="AT264" i="1" s="1"/>
  <c r="P264" i="1"/>
  <c r="AG264" i="1"/>
  <c r="AJ264" i="1"/>
  <c r="AW264" i="1" s="1"/>
  <c r="AO264" i="1"/>
  <c r="AQ264" i="1" s="1"/>
  <c r="AR264" i="1"/>
  <c r="AS264" i="1"/>
  <c r="AU264" i="1"/>
  <c r="AV264" i="1"/>
  <c r="I265" i="1"/>
  <c r="R265" i="1" s="1"/>
  <c r="AT265" i="1" s="1"/>
  <c r="P265" i="1"/>
  <c r="AG265" i="1"/>
  <c r="AJ265" i="1"/>
  <c r="AO265" i="1"/>
  <c r="AQ265" i="1" s="1"/>
  <c r="AY265" i="1" s="1"/>
  <c r="AS265" i="1"/>
  <c r="AU265" i="1"/>
  <c r="AV265" i="1"/>
  <c r="AW265" i="1"/>
  <c r="I266" i="1"/>
  <c r="P266" i="1"/>
  <c r="AR266" i="1" s="1"/>
  <c r="R266" i="1"/>
  <c r="AT266" i="1" s="1"/>
  <c r="AG266" i="1"/>
  <c r="AJ266" i="1"/>
  <c r="AO266" i="1"/>
  <c r="AQ266" i="1"/>
  <c r="AX266" i="1" s="1"/>
  <c r="AS266" i="1"/>
  <c r="AU266" i="1"/>
  <c r="AV266" i="1"/>
  <c r="AW266" i="1"/>
  <c r="I267" i="1"/>
  <c r="P267" i="1"/>
  <c r="R267" i="1"/>
  <c r="AT267" i="1" s="1"/>
  <c r="AG267" i="1"/>
  <c r="AW267" i="1" s="1"/>
  <c r="AJ267" i="1"/>
  <c r="AO267" i="1"/>
  <c r="AQ267" i="1"/>
  <c r="AX267" i="1" s="1"/>
  <c r="AR267" i="1"/>
  <c r="AS267" i="1"/>
  <c r="AU267" i="1"/>
  <c r="AV267" i="1"/>
  <c r="AY267" i="1"/>
  <c r="I268" i="1"/>
  <c r="R268" i="1" s="1"/>
  <c r="AT268" i="1" s="1"/>
  <c r="P268" i="1"/>
  <c r="AG268" i="1"/>
  <c r="AJ268" i="1"/>
  <c r="AO268" i="1"/>
  <c r="AQ268" i="1" s="1"/>
  <c r="AR268" i="1"/>
  <c r="AS268" i="1"/>
  <c r="AU268" i="1"/>
  <c r="AV268" i="1"/>
  <c r="AW268" i="1"/>
  <c r="I269" i="1"/>
  <c r="R269" i="1" s="1"/>
  <c r="AT269" i="1" s="1"/>
  <c r="P269" i="1"/>
  <c r="AR269" i="1" s="1"/>
  <c r="AG269" i="1"/>
  <c r="AJ269" i="1"/>
  <c r="AO269" i="1"/>
  <c r="AQ269" i="1" s="1"/>
  <c r="AY269" i="1" s="1"/>
  <c r="AS269" i="1"/>
  <c r="AU269" i="1"/>
  <c r="AV269" i="1"/>
  <c r="AW269" i="1"/>
  <c r="I270" i="1"/>
  <c r="P270" i="1"/>
  <c r="AR270" i="1" s="1"/>
  <c r="R270" i="1"/>
  <c r="AT270" i="1" s="1"/>
  <c r="AG270" i="1"/>
  <c r="AJ270" i="1"/>
  <c r="AO270" i="1"/>
  <c r="AQ270" i="1"/>
  <c r="AX270" i="1" s="1"/>
  <c r="AS270" i="1"/>
  <c r="AU270" i="1"/>
  <c r="AV270" i="1"/>
  <c r="AW270" i="1"/>
  <c r="I271" i="1"/>
  <c r="P271" i="1"/>
  <c r="R271" i="1"/>
  <c r="AT271" i="1" s="1"/>
  <c r="AG271" i="1"/>
  <c r="AW271" i="1" s="1"/>
  <c r="AJ271" i="1"/>
  <c r="AO271" i="1"/>
  <c r="AQ271" i="1"/>
  <c r="AX271" i="1" s="1"/>
  <c r="AR271" i="1"/>
  <c r="AS271" i="1"/>
  <c r="AU271" i="1"/>
  <c r="AV271" i="1"/>
  <c r="AY271" i="1"/>
  <c r="I272" i="1"/>
  <c r="R272" i="1" s="1"/>
  <c r="AT272" i="1" s="1"/>
  <c r="P272" i="1"/>
  <c r="AG272" i="1"/>
  <c r="AJ272" i="1"/>
  <c r="AO272" i="1"/>
  <c r="AQ272" i="1" s="1"/>
  <c r="AR272" i="1"/>
  <c r="AS272" i="1"/>
  <c r="AU272" i="1"/>
  <c r="AV272" i="1"/>
  <c r="AW272" i="1"/>
  <c r="I273" i="1"/>
  <c r="R273" i="1" s="1"/>
  <c r="P273" i="1"/>
  <c r="AR273" i="1" s="1"/>
  <c r="AG273" i="1"/>
  <c r="AJ273" i="1"/>
  <c r="AO273" i="1"/>
  <c r="AQ273" i="1" s="1"/>
  <c r="AY273" i="1" s="1"/>
  <c r="AS273" i="1"/>
  <c r="AT273" i="1"/>
  <c r="AU273" i="1"/>
  <c r="AV273" i="1"/>
  <c r="AW273" i="1"/>
  <c r="AX273" i="1"/>
  <c r="I274" i="1"/>
  <c r="P274" i="1"/>
  <c r="AR274" i="1" s="1"/>
  <c r="R274" i="1"/>
  <c r="AT274" i="1" s="1"/>
  <c r="AG274" i="1"/>
  <c r="AJ274" i="1"/>
  <c r="AO274" i="1"/>
  <c r="AQ274" i="1"/>
  <c r="AX274" i="1" s="1"/>
  <c r="AS274" i="1"/>
  <c r="AU274" i="1"/>
  <c r="AV274" i="1"/>
  <c r="AW274" i="1"/>
  <c r="AY274" i="1"/>
  <c r="I275" i="1"/>
  <c r="P275" i="1"/>
  <c r="R275" i="1"/>
  <c r="AT275" i="1" s="1"/>
  <c r="AG275" i="1"/>
  <c r="AW275" i="1" s="1"/>
  <c r="AJ275" i="1"/>
  <c r="AO275" i="1"/>
  <c r="AQ275" i="1"/>
  <c r="AX275" i="1" s="1"/>
  <c r="AR275" i="1"/>
  <c r="AS275" i="1"/>
  <c r="AU275" i="1"/>
  <c r="AV275" i="1"/>
  <c r="AY275" i="1"/>
  <c r="I276" i="1"/>
  <c r="R276" i="1" s="1"/>
  <c r="AT276" i="1" s="1"/>
  <c r="P276" i="1"/>
  <c r="AG276" i="1"/>
  <c r="AJ276" i="1"/>
  <c r="AW276" i="1" s="1"/>
  <c r="AO276" i="1"/>
  <c r="AQ276" i="1"/>
  <c r="AR276" i="1"/>
  <c r="AS276" i="1"/>
  <c r="AU276" i="1"/>
  <c r="AV276" i="1"/>
  <c r="AX276" i="1"/>
  <c r="AY276" i="1"/>
  <c r="I277" i="1"/>
  <c r="R277" i="1" s="1"/>
  <c r="P277" i="1"/>
  <c r="AR277" i="1" s="1"/>
  <c r="AG277" i="1"/>
  <c r="AJ277" i="1"/>
  <c r="AO277" i="1"/>
  <c r="AQ277" i="1" s="1"/>
  <c r="AY277" i="1" s="1"/>
  <c r="AS277" i="1"/>
  <c r="AT277" i="1"/>
  <c r="AU277" i="1"/>
  <c r="AV277" i="1"/>
  <c r="AW277" i="1"/>
  <c r="AX277" i="1"/>
  <c r="I278" i="1"/>
  <c r="P278" i="1"/>
  <c r="AR278" i="1" s="1"/>
  <c r="R278" i="1"/>
  <c r="AT278" i="1" s="1"/>
  <c r="AG278" i="1"/>
  <c r="AJ278" i="1"/>
  <c r="AO278" i="1"/>
  <c r="AQ278" i="1"/>
  <c r="AX278" i="1" s="1"/>
  <c r="AS278" i="1"/>
  <c r="AU278" i="1"/>
  <c r="AV278" i="1"/>
  <c r="AW278" i="1"/>
  <c r="AY278" i="1"/>
  <c r="F279" i="1"/>
  <c r="G279" i="1"/>
  <c r="H279" i="1"/>
  <c r="J279" i="1"/>
  <c r="K279" i="1"/>
  <c r="L279" i="1"/>
  <c r="M279" i="1"/>
  <c r="N279" i="1"/>
  <c r="O279" i="1"/>
  <c r="Q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H279" i="1"/>
  <c r="AI279" i="1"/>
  <c r="AJ279" i="1"/>
  <c r="AK279" i="1"/>
  <c r="AL279" i="1"/>
  <c r="AM279" i="1"/>
  <c r="AN279" i="1"/>
  <c r="AP279" i="1"/>
  <c r="AS279" i="1"/>
  <c r="AU279" i="1"/>
  <c r="AV279" i="1"/>
  <c r="I280" i="1"/>
  <c r="R280" i="1" s="1"/>
  <c r="P280" i="1"/>
  <c r="AG280" i="1"/>
  <c r="AJ280" i="1"/>
  <c r="AO280" i="1"/>
  <c r="AS280" i="1"/>
  <c r="AU280" i="1"/>
  <c r="AV280" i="1"/>
  <c r="AW280" i="1"/>
  <c r="I281" i="1"/>
  <c r="P281" i="1"/>
  <c r="AR281" i="1" s="1"/>
  <c r="R281" i="1"/>
  <c r="AT281" i="1" s="1"/>
  <c r="AG281" i="1"/>
  <c r="AJ281" i="1"/>
  <c r="AO281" i="1"/>
  <c r="AQ281" i="1"/>
  <c r="AX281" i="1" s="1"/>
  <c r="AS281" i="1"/>
  <c r="AU281" i="1"/>
  <c r="AV281" i="1"/>
  <c r="AW281" i="1"/>
  <c r="I282" i="1"/>
  <c r="P282" i="1"/>
  <c r="R282" i="1"/>
  <c r="AT282" i="1" s="1"/>
  <c r="AG282" i="1"/>
  <c r="AJ282" i="1"/>
  <c r="AO282" i="1"/>
  <c r="AQ282" i="1"/>
  <c r="AX282" i="1" s="1"/>
  <c r="AR282" i="1"/>
  <c r="AS282" i="1"/>
  <c r="AU282" i="1"/>
  <c r="AV282" i="1"/>
  <c r="AY282" i="1"/>
  <c r="I283" i="1"/>
  <c r="P283" i="1"/>
  <c r="AG283" i="1"/>
  <c r="AJ283" i="1"/>
  <c r="AO283" i="1"/>
  <c r="AQ283" i="1"/>
  <c r="AX283" i="1" s="1"/>
  <c r="AR283" i="1"/>
  <c r="AS283" i="1"/>
  <c r="AU283" i="1"/>
  <c r="AV283" i="1"/>
  <c r="AW283" i="1"/>
  <c r="AY283" i="1"/>
  <c r="I284" i="1"/>
  <c r="R284" i="1" s="1"/>
  <c r="P284" i="1"/>
  <c r="AR284" i="1" s="1"/>
  <c r="AG284" i="1"/>
  <c r="AJ284" i="1"/>
  <c r="AO284" i="1"/>
  <c r="AQ284" i="1" s="1"/>
  <c r="AY284" i="1" s="1"/>
  <c r="AS284" i="1"/>
  <c r="AT284" i="1"/>
  <c r="AU284" i="1"/>
  <c r="AV284" i="1"/>
  <c r="AW284" i="1"/>
  <c r="AX284" i="1"/>
  <c r="I285" i="1"/>
  <c r="P285" i="1"/>
  <c r="AR285" i="1" s="1"/>
  <c r="R285" i="1"/>
  <c r="AT285" i="1" s="1"/>
  <c r="AG285" i="1"/>
  <c r="AJ285" i="1"/>
  <c r="AO285" i="1"/>
  <c r="AQ285" i="1"/>
  <c r="AX285" i="1" s="1"/>
  <c r="AS285" i="1"/>
  <c r="AU285" i="1"/>
  <c r="AV285" i="1"/>
  <c r="AW285" i="1"/>
  <c r="AY285" i="1"/>
  <c r="I286" i="1"/>
  <c r="P286" i="1"/>
  <c r="R286" i="1"/>
  <c r="AT286" i="1" s="1"/>
  <c r="AG286" i="1"/>
  <c r="AW286" i="1" s="1"/>
  <c r="AJ286" i="1"/>
  <c r="AO286" i="1"/>
  <c r="AQ286" i="1"/>
  <c r="AX286" i="1" s="1"/>
  <c r="AR286" i="1"/>
  <c r="AS286" i="1"/>
  <c r="AU286" i="1"/>
  <c r="AV286" i="1"/>
  <c r="AY286" i="1"/>
  <c r="I287" i="1"/>
  <c r="R287" i="1" s="1"/>
  <c r="AT287" i="1" s="1"/>
  <c r="P287" i="1"/>
  <c r="AG287" i="1"/>
  <c r="AJ287" i="1"/>
  <c r="AW287" i="1" s="1"/>
  <c r="AO287" i="1"/>
  <c r="AQ287" i="1"/>
  <c r="AX287" i="1" s="1"/>
  <c r="AR287" i="1"/>
  <c r="AS287" i="1"/>
  <c r="AU287" i="1"/>
  <c r="AV287" i="1"/>
  <c r="AY287" i="1"/>
  <c r="I288" i="1"/>
  <c r="R288" i="1" s="1"/>
  <c r="P288" i="1"/>
  <c r="AR288" i="1" s="1"/>
  <c r="AG288" i="1"/>
  <c r="AJ288" i="1"/>
  <c r="AO288" i="1"/>
  <c r="AQ288" i="1" s="1"/>
  <c r="AY288" i="1" s="1"/>
  <c r="AS288" i="1"/>
  <c r="AT288" i="1"/>
  <c r="AU288" i="1"/>
  <c r="AV288" i="1"/>
  <c r="AW288" i="1"/>
  <c r="AX288" i="1"/>
  <c r="I289" i="1"/>
  <c r="P289" i="1"/>
  <c r="AR289" i="1" s="1"/>
  <c r="R289" i="1"/>
  <c r="AT289" i="1" s="1"/>
  <c r="AG289" i="1"/>
  <c r="AJ289" i="1"/>
  <c r="AO289" i="1"/>
  <c r="AQ289" i="1"/>
  <c r="AX289" i="1" s="1"/>
  <c r="AS289" i="1"/>
  <c r="AU289" i="1"/>
  <c r="AV289" i="1"/>
  <c r="AW289" i="1"/>
  <c r="AY289" i="1"/>
  <c r="I290" i="1"/>
  <c r="P290" i="1"/>
  <c r="R290" i="1"/>
  <c r="AT290" i="1" s="1"/>
  <c r="AG290" i="1"/>
  <c r="AW290" i="1" s="1"/>
  <c r="AJ290" i="1"/>
  <c r="AO290" i="1"/>
  <c r="AQ290" i="1"/>
  <c r="AX290" i="1" s="1"/>
  <c r="AR290" i="1"/>
  <c r="AS290" i="1"/>
  <c r="AU290" i="1"/>
  <c r="AV290" i="1"/>
  <c r="AY290" i="1"/>
  <c r="I291" i="1"/>
  <c r="R291" i="1" s="1"/>
  <c r="AT291" i="1" s="1"/>
  <c r="P291" i="1"/>
  <c r="AG291" i="1"/>
  <c r="AJ291" i="1"/>
  <c r="AW291" i="1" s="1"/>
  <c r="AO291" i="1"/>
  <c r="AQ291" i="1"/>
  <c r="AX291" i="1" s="1"/>
  <c r="AR291" i="1"/>
  <c r="AS291" i="1"/>
  <c r="AU291" i="1"/>
  <c r="AV291" i="1"/>
  <c r="AY291" i="1"/>
  <c r="I292" i="1"/>
  <c r="R292" i="1" s="1"/>
  <c r="AT292" i="1" s="1"/>
  <c r="P292" i="1"/>
  <c r="AR292" i="1" s="1"/>
  <c r="AG292" i="1"/>
  <c r="AJ292" i="1"/>
  <c r="AO292" i="1"/>
  <c r="AQ292" i="1" s="1"/>
  <c r="AY292" i="1" s="1"/>
  <c r="AS292" i="1"/>
  <c r="AU292" i="1"/>
  <c r="AV292" i="1"/>
  <c r="AW292" i="1"/>
  <c r="I293" i="1"/>
  <c r="P293" i="1"/>
  <c r="AR293" i="1" s="1"/>
  <c r="R293" i="1"/>
  <c r="AT293" i="1" s="1"/>
  <c r="AG293" i="1"/>
  <c r="AJ293" i="1"/>
  <c r="AO293" i="1"/>
  <c r="AQ293" i="1"/>
  <c r="AX293" i="1" s="1"/>
  <c r="AS293" i="1"/>
  <c r="AU293" i="1"/>
  <c r="AV293" i="1"/>
  <c r="AW293" i="1"/>
  <c r="I294" i="1"/>
  <c r="P294" i="1"/>
  <c r="R294" i="1"/>
  <c r="AT294" i="1" s="1"/>
  <c r="AG294" i="1"/>
  <c r="AW294" i="1" s="1"/>
  <c r="AJ294" i="1"/>
  <c r="AO294" i="1"/>
  <c r="AQ294" i="1"/>
  <c r="AX294" i="1" s="1"/>
  <c r="AR294" i="1"/>
  <c r="AS294" i="1"/>
  <c r="AU294" i="1"/>
  <c r="AV294" i="1"/>
  <c r="AY294" i="1"/>
  <c r="I295" i="1"/>
  <c r="R295" i="1" s="1"/>
  <c r="AT295" i="1" s="1"/>
  <c r="P295" i="1"/>
  <c r="AG295" i="1"/>
  <c r="AJ295" i="1"/>
  <c r="AO295" i="1"/>
  <c r="AQ295" i="1"/>
  <c r="AX295" i="1" s="1"/>
  <c r="AR295" i="1"/>
  <c r="AS295" i="1"/>
  <c r="AU295" i="1"/>
  <c r="AV295" i="1"/>
  <c r="AW295" i="1"/>
  <c r="AY295" i="1"/>
  <c r="I296" i="1"/>
  <c r="R296" i="1" s="1"/>
  <c r="AT296" i="1" s="1"/>
  <c r="P296" i="1"/>
  <c r="AR296" i="1" s="1"/>
  <c r="AG296" i="1"/>
  <c r="AJ296" i="1"/>
  <c r="AO296" i="1"/>
  <c r="AQ296" i="1" s="1"/>
  <c r="AY296" i="1" s="1"/>
  <c r="AS296" i="1"/>
  <c r="AU296" i="1"/>
  <c r="AV296" i="1"/>
  <c r="AW296" i="1"/>
  <c r="I297" i="1"/>
  <c r="P297" i="1"/>
  <c r="AR297" i="1" s="1"/>
  <c r="R297" i="1"/>
  <c r="AT297" i="1" s="1"/>
  <c r="AG297" i="1"/>
  <c r="AJ297" i="1"/>
  <c r="AO297" i="1"/>
  <c r="AQ297" i="1"/>
  <c r="AX297" i="1" s="1"/>
  <c r="AS297" i="1"/>
  <c r="AU297" i="1"/>
  <c r="AV297" i="1"/>
  <c r="AW297" i="1"/>
  <c r="I298" i="1"/>
  <c r="P298" i="1"/>
  <c r="R298" i="1"/>
  <c r="AT298" i="1" s="1"/>
  <c r="AG298" i="1"/>
  <c r="AW298" i="1" s="1"/>
  <c r="AJ298" i="1"/>
  <c r="AO298" i="1"/>
  <c r="AQ298" i="1"/>
  <c r="AX298" i="1" s="1"/>
  <c r="AR298" i="1"/>
  <c r="AS298" i="1"/>
  <c r="AU298" i="1"/>
  <c r="AV298" i="1"/>
  <c r="AY298" i="1"/>
  <c r="I299" i="1"/>
  <c r="R299" i="1" s="1"/>
  <c r="AT299" i="1" s="1"/>
  <c r="P299" i="1"/>
  <c r="AG299" i="1"/>
  <c r="AJ299" i="1"/>
  <c r="AO299" i="1"/>
  <c r="AQ299" i="1"/>
  <c r="AX299" i="1" s="1"/>
  <c r="AR299" i="1"/>
  <c r="AS299" i="1"/>
  <c r="AU299" i="1"/>
  <c r="AV299" i="1"/>
  <c r="AW299" i="1"/>
  <c r="AY299" i="1"/>
  <c r="I300" i="1"/>
  <c r="R300" i="1" s="1"/>
  <c r="P300" i="1"/>
  <c r="AR300" i="1" s="1"/>
  <c r="AG300" i="1"/>
  <c r="AJ300" i="1"/>
  <c r="AO300" i="1"/>
  <c r="AQ300" i="1" s="1"/>
  <c r="AY300" i="1" s="1"/>
  <c r="AS300" i="1"/>
  <c r="AT300" i="1"/>
  <c r="AU300" i="1"/>
  <c r="AV300" i="1"/>
  <c r="AW300" i="1"/>
  <c r="AX300" i="1"/>
  <c r="I301" i="1"/>
  <c r="P301" i="1"/>
  <c r="AR301" i="1" s="1"/>
  <c r="R301" i="1"/>
  <c r="AT301" i="1" s="1"/>
  <c r="AG301" i="1"/>
  <c r="AJ301" i="1"/>
  <c r="AO301" i="1"/>
  <c r="AQ301" i="1"/>
  <c r="AX301" i="1" s="1"/>
  <c r="AS301" i="1"/>
  <c r="AU301" i="1"/>
  <c r="AV301" i="1"/>
  <c r="AW301" i="1"/>
  <c r="AY301" i="1"/>
  <c r="I302" i="1"/>
  <c r="P302" i="1"/>
  <c r="R302" i="1"/>
  <c r="AT302" i="1" s="1"/>
  <c r="AG302" i="1"/>
  <c r="AW302" i="1" s="1"/>
  <c r="AJ302" i="1"/>
  <c r="AO302" i="1"/>
  <c r="AQ302" i="1"/>
  <c r="AX302" i="1" s="1"/>
  <c r="AR302" i="1"/>
  <c r="AS302" i="1"/>
  <c r="AU302" i="1"/>
  <c r="AV302" i="1"/>
  <c r="AY302" i="1"/>
  <c r="I303" i="1"/>
  <c r="R303" i="1" s="1"/>
  <c r="AT303" i="1" s="1"/>
  <c r="P303" i="1"/>
  <c r="AG303" i="1"/>
  <c r="AJ303" i="1"/>
  <c r="AW303" i="1" s="1"/>
  <c r="AO303" i="1"/>
  <c r="AQ303" i="1"/>
  <c r="AX303" i="1" s="1"/>
  <c r="AR303" i="1"/>
  <c r="AS303" i="1"/>
  <c r="AU303" i="1"/>
  <c r="AV303" i="1"/>
  <c r="AY303" i="1"/>
  <c r="F304" i="1"/>
  <c r="G304" i="1"/>
  <c r="H304" i="1"/>
  <c r="J304" i="1"/>
  <c r="K304" i="1"/>
  <c r="L304" i="1"/>
  <c r="M304" i="1"/>
  <c r="N304" i="1"/>
  <c r="AS304" i="1" s="1"/>
  <c r="O304" i="1"/>
  <c r="Q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U304" i="1" s="1"/>
  <c r="AF304" i="1"/>
  <c r="AH304" i="1"/>
  <c r="AJ304" i="1" s="1"/>
  <c r="AI304" i="1"/>
  <c r="AV304" i="1" s="1"/>
  <c r="AK304" i="1"/>
  <c r="AL304" i="1"/>
  <c r="AM304" i="1"/>
  <c r="AN304" i="1"/>
  <c r="AP304" i="1"/>
  <c r="I305" i="1"/>
  <c r="P305" i="1"/>
  <c r="R305" i="1"/>
  <c r="AT305" i="1" s="1"/>
  <c r="AG305" i="1"/>
  <c r="AJ305" i="1"/>
  <c r="AO305" i="1"/>
  <c r="AQ305" i="1"/>
  <c r="AR305" i="1"/>
  <c r="AS305" i="1"/>
  <c r="AU305" i="1"/>
  <c r="AV305" i="1"/>
  <c r="AY305" i="1"/>
  <c r="I306" i="1"/>
  <c r="P306" i="1"/>
  <c r="AG306" i="1"/>
  <c r="AJ306" i="1"/>
  <c r="AO306" i="1"/>
  <c r="AQ306" i="1" s="1"/>
  <c r="AR306" i="1"/>
  <c r="AS306" i="1"/>
  <c r="AU306" i="1"/>
  <c r="AV306" i="1"/>
  <c r="AW306" i="1"/>
  <c r="I307" i="1"/>
  <c r="R307" i="1" s="1"/>
  <c r="P307" i="1"/>
  <c r="AG307" i="1"/>
  <c r="AJ307" i="1"/>
  <c r="AO307" i="1"/>
  <c r="AS307" i="1"/>
  <c r="AT307" i="1"/>
  <c r="AU307" i="1"/>
  <c r="AV307" i="1"/>
  <c r="AW307" i="1"/>
  <c r="I308" i="1"/>
  <c r="P308" i="1"/>
  <c r="AR308" i="1" s="1"/>
  <c r="R308" i="1"/>
  <c r="AT308" i="1" s="1"/>
  <c r="AG308" i="1"/>
  <c r="AJ308" i="1"/>
  <c r="AO308" i="1"/>
  <c r="AQ308" i="1"/>
  <c r="AX308" i="1" s="1"/>
  <c r="AS308" i="1"/>
  <c r="AU308" i="1"/>
  <c r="AV308" i="1"/>
  <c r="AW308" i="1"/>
  <c r="AY308" i="1"/>
  <c r="I309" i="1"/>
  <c r="P309" i="1"/>
  <c r="R309" i="1"/>
  <c r="AT309" i="1" s="1"/>
  <c r="AG309" i="1"/>
  <c r="AW309" i="1" s="1"/>
  <c r="AJ309" i="1"/>
  <c r="AO309" i="1"/>
  <c r="AQ309" i="1"/>
  <c r="AX309" i="1" s="1"/>
  <c r="AR309" i="1"/>
  <c r="AS309" i="1"/>
  <c r="AU309" i="1"/>
  <c r="AV309" i="1"/>
  <c r="AY309" i="1"/>
  <c r="I310" i="1"/>
  <c r="R310" i="1" s="1"/>
  <c r="AT310" i="1" s="1"/>
  <c r="P310" i="1"/>
  <c r="AG310" i="1"/>
  <c r="AJ310" i="1"/>
  <c r="AW310" i="1" s="1"/>
  <c r="AO310" i="1"/>
  <c r="AQ310" i="1" s="1"/>
  <c r="AR310" i="1"/>
  <c r="AS310" i="1"/>
  <c r="AU310" i="1"/>
  <c r="AV310" i="1"/>
  <c r="I311" i="1"/>
  <c r="R311" i="1" s="1"/>
  <c r="P311" i="1"/>
  <c r="AR311" i="1" s="1"/>
  <c r="AG311" i="1"/>
  <c r="AJ311" i="1"/>
  <c r="AO311" i="1"/>
  <c r="AQ311" i="1" s="1"/>
  <c r="AY311" i="1" s="1"/>
  <c r="AS311" i="1"/>
  <c r="AT311" i="1"/>
  <c r="AU311" i="1"/>
  <c r="AV311" i="1"/>
  <c r="AW311" i="1"/>
  <c r="AX311" i="1"/>
  <c r="I312" i="1"/>
  <c r="P312" i="1"/>
  <c r="AR312" i="1" s="1"/>
  <c r="R312" i="1"/>
  <c r="AT312" i="1" s="1"/>
  <c r="AG312" i="1"/>
  <c r="AJ312" i="1"/>
  <c r="AO312" i="1"/>
  <c r="AQ312" i="1"/>
  <c r="AX312" i="1" s="1"/>
  <c r="AS312" i="1"/>
  <c r="AU312" i="1"/>
  <c r="AV312" i="1"/>
  <c r="AW312" i="1"/>
  <c r="AY312" i="1"/>
  <c r="I313" i="1"/>
  <c r="P313" i="1"/>
  <c r="R313" i="1"/>
  <c r="AT313" i="1" s="1"/>
  <c r="AG313" i="1"/>
  <c r="AW313" i="1" s="1"/>
  <c r="AJ313" i="1"/>
  <c r="AO313" i="1"/>
  <c r="AQ313" i="1"/>
  <c r="AX313" i="1" s="1"/>
  <c r="AR313" i="1"/>
  <c r="AS313" i="1"/>
  <c r="AU313" i="1"/>
  <c r="AV313" i="1"/>
  <c r="AY313" i="1"/>
  <c r="I314" i="1"/>
  <c r="R314" i="1" s="1"/>
  <c r="AT314" i="1" s="1"/>
  <c r="P314" i="1"/>
  <c r="AG314" i="1"/>
  <c r="AJ314" i="1"/>
  <c r="AW314" i="1" s="1"/>
  <c r="AO314" i="1"/>
  <c r="AQ314" i="1" s="1"/>
  <c r="AR314" i="1"/>
  <c r="AS314" i="1"/>
  <c r="AU314" i="1"/>
  <c r="AV314" i="1"/>
  <c r="I315" i="1"/>
  <c r="R315" i="1" s="1"/>
  <c r="AT315" i="1" s="1"/>
  <c r="P315" i="1"/>
  <c r="AR315" i="1" s="1"/>
  <c r="AG315" i="1"/>
  <c r="AJ315" i="1"/>
  <c r="AO315" i="1"/>
  <c r="AQ315" i="1" s="1"/>
  <c r="AY315" i="1" s="1"/>
  <c r="AS315" i="1"/>
  <c r="AU315" i="1"/>
  <c r="AV315" i="1"/>
  <c r="AW315" i="1"/>
  <c r="I316" i="1"/>
  <c r="P316" i="1"/>
  <c r="AR316" i="1" s="1"/>
  <c r="R316" i="1"/>
  <c r="AT316" i="1" s="1"/>
  <c r="AG316" i="1"/>
  <c r="AJ316" i="1"/>
  <c r="AO316" i="1"/>
  <c r="AQ316" i="1"/>
  <c r="AX316" i="1" s="1"/>
  <c r="AS316" i="1"/>
  <c r="AU316" i="1"/>
  <c r="AV316" i="1"/>
  <c r="AW316" i="1"/>
  <c r="I317" i="1"/>
  <c r="P317" i="1"/>
  <c r="R317" i="1"/>
  <c r="AT317" i="1" s="1"/>
  <c r="AG317" i="1"/>
  <c r="AW317" i="1" s="1"/>
  <c r="AJ317" i="1"/>
  <c r="AO317" i="1"/>
  <c r="AQ317" i="1"/>
  <c r="AX317" i="1" s="1"/>
  <c r="AR317" i="1"/>
  <c r="AS317" i="1"/>
  <c r="AU317" i="1"/>
  <c r="AV317" i="1"/>
  <c r="AY317" i="1"/>
  <c r="I318" i="1"/>
  <c r="R318" i="1" s="1"/>
  <c r="AT318" i="1" s="1"/>
  <c r="P318" i="1"/>
  <c r="AG318" i="1"/>
  <c r="AJ318" i="1"/>
  <c r="AO318" i="1"/>
  <c r="AQ318" i="1" s="1"/>
  <c r="AR318" i="1"/>
  <c r="AS318" i="1"/>
  <c r="AU318" i="1"/>
  <c r="AV318" i="1"/>
  <c r="AW318" i="1"/>
  <c r="I319" i="1"/>
  <c r="R319" i="1" s="1"/>
  <c r="AT319" i="1" s="1"/>
  <c r="P319" i="1"/>
  <c r="AR319" i="1" s="1"/>
  <c r="AG319" i="1"/>
  <c r="AJ319" i="1"/>
  <c r="AO319" i="1"/>
  <c r="AQ319" i="1" s="1"/>
  <c r="AY319" i="1" s="1"/>
  <c r="AS319" i="1"/>
  <c r="AU319" i="1"/>
  <c r="AV319" i="1"/>
  <c r="AW319" i="1"/>
  <c r="I320" i="1"/>
  <c r="P320" i="1"/>
  <c r="AR320" i="1" s="1"/>
  <c r="R320" i="1"/>
  <c r="AT320" i="1" s="1"/>
  <c r="AG320" i="1"/>
  <c r="AJ320" i="1"/>
  <c r="AO320" i="1"/>
  <c r="AQ320" i="1"/>
  <c r="AX320" i="1" s="1"/>
  <c r="AS320" i="1"/>
  <c r="AU320" i="1"/>
  <c r="AV320" i="1"/>
  <c r="AW320" i="1"/>
  <c r="I321" i="1"/>
  <c r="P321" i="1"/>
  <c r="R321" i="1"/>
  <c r="AT321" i="1" s="1"/>
  <c r="AG321" i="1"/>
  <c r="AW321" i="1" s="1"/>
  <c r="AJ321" i="1"/>
  <c r="AO321" i="1"/>
  <c r="AQ321" i="1"/>
  <c r="AX321" i="1" s="1"/>
  <c r="AR321" i="1"/>
  <c r="AS321" i="1"/>
  <c r="AU321" i="1"/>
  <c r="AV321" i="1"/>
  <c r="AY321" i="1"/>
  <c r="F322" i="1"/>
  <c r="G322" i="1"/>
  <c r="H322" i="1"/>
  <c r="J322" i="1"/>
  <c r="K322" i="1"/>
  <c r="L322" i="1"/>
  <c r="M322" i="1"/>
  <c r="N322" i="1"/>
  <c r="AS322" i="1" s="1"/>
  <c r="O322" i="1"/>
  <c r="Q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H322" i="1"/>
  <c r="AI322" i="1"/>
  <c r="AK322" i="1"/>
  <c r="AL322" i="1"/>
  <c r="AM322" i="1"/>
  <c r="AN322" i="1"/>
  <c r="AP322" i="1"/>
  <c r="AV322" i="1"/>
  <c r="I323" i="1"/>
  <c r="P323" i="1"/>
  <c r="AR323" i="1" s="1"/>
  <c r="R323" i="1"/>
  <c r="AG323" i="1"/>
  <c r="AJ323" i="1"/>
  <c r="AO323" i="1"/>
  <c r="AQ323" i="1"/>
  <c r="AS323" i="1"/>
  <c r="AU323" i="1"/>
  <c r="AV323" i="1"/>
  <c r="AW323" i="1"/>
  <c r="I324" i="1"/>
  <c r="P324" i="1"/>
  <c r="R324" i="1"/>
  <c r="AT324" i="1" s="1"/>
  <c r="AG324" i="1"/>
  <c r="AW324" i="1" s="1"/>
  <c r="AJ324" i="1"/>
  <c r="AO324" i="1"/>
  <c r="AQ324" i="1"/>
  <c r="AX324" i="1" s="1"/>
  <c r="AR324" i="1"/>
  <c r="AS324" i="1"/>
  <c r="AU324" i="1"/>
  <c r="AV324" i="1"/>
  <c r="AY324" i="1"/>
  <c r="I325" i="1"/>
  <c r="R325" i="1" s="1"/>
  <c r="AT325" i="1" s="1"/>
  <c r="P325" i="1"/>
  <c r="AG325" i="1"/>
  <c r="AJ325" i="1"/>
  <c r="AO325" i="1"/>
  <c r="AQ325" i="1"/>
  <c r="AX325" i="1" s="1"/>
  <c r="AR325" i="1"/>
  <c r="AS325" i="1"/>
  <c r="AU325" i="1"/>
  <c r="AV325" i="1"/>
  <c r="AW325" i="1"/>
  <c r="AY325" i="1"/>
  <c r="I326" i="1"/>
  <c r="R326" i="1" s="1"/>
  <c r="P326" i="1"/>
  <c r="AG326" i="1"/>
  <c r="AJ326" i="1"/>
  <c r="AO326" i="1"/>
  <c r="AQ326" i="1" s="1"/>
  <c r="AY326" i="1" s="1"/>
  <c r="AS326" i="1"/>
  <c r="AT326" i="1"/>
  <c r="AU326" i="1"/>
  <c r="AV326" i="1"/>
  <c r="AW326" i="1"/>
  <c r="AX326" i="1"/>
  <c r="I327" i="1"/>
  <c r="P327" i="1"/>
  <c r="AR327" i="1" s="1"/>
  <c r="R327" i="1"/>
  <c r="AT327" i="1" s="1"/>
  <c r="AG327" i="1"/>
  <c r="AJ327" i="1"/>
  <c r="AO327" i="1"/>
  <c r="AQ327" i="1"/>
  <c r="AX327" i="1" s="1"/>
  <c r="AS327" i="1"/>
  <c r="AU327" i="1"/>
  <c r="AV327" i="1"/>
  <c r="AW327" i="1"/>
  <c r="AY327" i="1"/>
  <c r="I328" i="1"/>
  <c r="P328" i="1"/>
  <c r="R328" i="1"/>
  <c r="AT328" i="1" s="1"/>
  <c r="AG328" i="1"/>
  <c r="AW328" i="1" s="1"/>
  <c r="AJ328" i="1"/>
  <c r="AO328" i="1"/>
  <c r="AQ328" i="1"/>
  <c r="AX328" i="1" s="1"/>
  <c r="AR328" i="1"/>
  <c r="AS328" i="1"/>
  <c r="AU328" i="1"/>
  <c r="AV328" i="1"/>
  <c r="AY328" i="1"/>
  <c r="I329" i="1"/>
  <c r="R329" i="1" s="1"/>
  <c r="AT329" i="1" s="1"/>
  <c r="P329" i="1"/>
  <c r="AG329" i="1"/>
  <c r="AJ329" i="1"/>
  <c r="AW329" i="1" s="1"/>
  <c r="AO329" i="1"/>
  <c r="AQ329" i="1"/>
  <c r="AX329" i="1" s="1"/>
  <c r="AR329" i="1"/>
  <c r="AS329" i="1"/>
  <c r="AU329" i="1"/>
  <c r="AV329" i="1"/>
  <c r="AY329" i="1"/>
  <c r="I330" i="1"/>
  <c r="R330" i="1" s="1"/>
  <c r="P330" i="1"/>
  <c r="AR330" i="1" s="1"/>
  <c r="AG330" i="1"/>
  <c r="AJ330" i="1"/>
  <c r="AO330" i="1"/>
  <c r="AQ330" i="1" s="1"/>
  <c r="AY330" i="1" s="1"/>
  <c r="AS330" i="1"/>
  <c r="AT330" i="1"/>
  <c r="AU330" i="1"/>
  <c r="AV330" i="1"/>
  <c r="AW330" i="1"/>
  <c r="AX330" i="1"/>
  <c r="I331" i="1"/>
  <c r="P331" i="1"/>
  <c r="AR331" i="1" s="1"/>
  <c r="R331" i="1"/>
  <c r="AT331" i="1" s="1"/>
  <c r="AG331" i="1"/>
  <c r="AJ331" i="1"/>
  <c r="AO331" i="1"/>
  <c r="AQ331" i="1"/>
  <c r="AX331" i="1" s="1"/>
  <c r="AS331" i="1"/>
  <c r="AU331" i="1"/>
  <c r="AV331" i="1"/>
  <c r="AW331" i="1"/>
  <c r="AY331" i="1"/>
  <c r="I332" i="1"/>
  <c r="P332" i="1"/>
  <c r="R332" i="1"/>
  <c r="AT332" i="1" s="1"/>
  <c r="AG332" i="1"/>
  <c r="AW332" i="1" s="1"/>
  <c r="AJ332" i="1"/>
  <c r="AO332" i="1"/>
  <c r="AQ332" i="1"/>
  <c r="AX332" i="1" s="1"/>
  <c r="AR332" i="1"/>
  <c r="AS332" i="1"/>
  <c r="AU332" i="1"/>
  <c r="AV332" i="1"/>
  <c r="AY332" i="1"/>
  <c r="I333" i="1"/>
  <c r="R333" i="1" s="1"/>
  <c r="AT333" i="1" s="1"/>
  <c r="P333" i="1"/>
  <c r="AG333" i="1"/>
  <c r="AJ333" i="1"/>
  <c r="AW333" i="1" s="1"/>
  <c r="AO333" i="1"/>
  <c r="AQ333" i="1"/>
  <c r="AX333" i="1" s="1"/>
  <c r="AR333" i="1"/>
  <c r="AS333" i="1"/>
  <c r="AU333" i="1"/>
  <c r="AV333" i="1"/>
  <c r="AY333" i="1"/>
  <c r="I334" i="1"/>
  <c r="R334" i="1" s="1"/>
  <c r="AT334" i="1" s="1"/>
  <c r="P334" i="1"/>
  <c r="AR334" i="1" s="1"/>
  <c r="AG334" i="1"/>
  <c r="AJ334" i="1"/>
  <c r="AO334" i="1"/>
  <c r="AQ334" i="1" s="1"/>
  <c r="AY334" i="1" s="1"/>
  <c r="AS334" i="1"/>
  <c r="AU334" i="1"/>
  <c r="AV334" i="1"/>
  <c r="AW334" i="1"/>
  <c r="I335" i="1"/>
  <c r="P335" i="1"/>
  <c r="AR335" i="1" s="1"/>
  <c r="R335" i="1"/>
  <c r="AT335" i="1" s="1"/>
  <c r="AG335" i="1"/>
  <c r="AJ335" i="1"/>
  <c r="AO335" i="1"/>
  <c r="AQ335" i="1"/>
  <c r="AX335" i="1" s="1"/>
  <c r="AS335" i="1"/>
  <c r="AU335" i="1"/>
  <c r="AV335" i="1"/>
  <c r="AW335" i="1"/>
  <c r="I336" i="1"/>
  <c r="P336" i="1"/>
  <c r="R336" i="1"/>
  <c r="AT336" i="1" s="1"/>
  <c r="AG336" i="1"/>
  <c r="AW336" i="1" s="1"/>
  <c r="AJ336" i="1"/>
  <c r="AO336" i="1"/>
  <c r="AQ336" i="1"/>
  <c r="AX336" i="1" s="1"/>
  <c r="AR336" i="1"/>
  <c r="AS336" i="1"/>
  <c r="AU336" i="1"/>
  <c r="AV336" i="1"/>
  <c r="AY336" i="1"/>
  <c r="I337" i="1"/>
  <c r="R337" i="1" s="1"/>
  <c r="AT337" i="1" s="1"/>
  <c r="P337" i="1"/>
  <c r="AG337" i="1"/>
  <c r="AJ337" i="1"/>
  <c r="AO337" i="1"/>
  <c r="AQ337" i="1"/>
  <c r="AX337" i="1" s="1"/>
  <c r="AR337" i="1"/>
  <c r="AS337" i="1"/>
  <c r="AU337" i="1"/>
  <c r="AV337" i="1"/>
  <c r="AW337" i="1"/>
  <c r="AY337" i="1"/>
  <c r="I338" i="1"/>
  <c r="R338" i="1" s="1"/>
  <c r="AT338" i="1" s="1"/>
  <c r="P338" i="1"/>
  <c r="AR338" i="1" s="1"/>
  <c r="AG338" i="1"/>
  <c r="AJ338" i="1"/>
  <c r="AO338" i="1"/>
  <c r="AQ338" i="1" s="1"/>
  <c r="AY338" i="1" s="1"/>
  <c r="AS338" i="1"/>
  <c r="AU338" i="1"/>
  <c r="AV338" i="1"/>
  <c r="AW338" i="1"/>
  <c r="I339" i="1"/>
  <c r="P339" i="1"/>
  <c r="AR339" i="1" s="1"/>
  <c r="R339" i="1"/>
  <c r="AT339" i="1" s="1"/>
  <c r="AG339" i="1"/>
  <c r="AJ339" i="1"/>
  <c r="AO339" i="1"/>
  <c r="AQ339" i="1"/>
  <c r="AX339" i="1" s="1"/>
  <c r="AS339" i="1"/>
  <c r="AU339" i="1"/>
  <c r="AV339" i="1"/>
  <c r="AW339" i="1"/>
  <c r="I340" i="1"/>
  <c r="P340" i="1"/>
  <c r="R340" i="1"/>
  <c r="AT340" i="1" s="1"/>
  <c r="AG340" i="1"/>
  <c r="AW340" i="1" s="1"/>
  <c r="AJ340" i="1"/>
  <c r="AO340" i="1"/>
  <c r="AQ340" i="1"/>
  <c r="AX340" i="1" s="1"/>
  <c r="AR340" i="1"/>
  <c r="AS340" i="1"/>
  <c r="AU340" i="1"/>
  <c r="AV340" i="1"/>
  <c r="AY340" i="1"/>
  <c r="I341" i="1"/>
  <c r="R341" i="1" s="1"/>
  <c r="AT341" i="1" s="1"/>
  <c r="P341" i="1"/>
  <c r="AG341" i="1"/>
  <c r="AJ341" i="1"/>
  <c r="AO341" i="1"/>
  <c r="AQ341" i="1"/>
  <c r="AX341" i="1" s="1"/>
  <c r="AR341" i="1"/>
  <c r="AS341" i="1"/>
  <c r="AU341" i="1"/>
  <c r="AV341" i="1"/>
  <c r="AW341" i="1"/>
  <c r="AY341" i="1"/>
  <c r="I342" i="1"/>
  <c r="R342" i="1" s="1"/>
  <c r="P342" i="1"/>
  <c r="AR342" i="1" s="1"/>
  <c r="AG342" i="1"/>
  <c r="AJ342" i="1"/>
  <c r="AO342" i="1"/>
  <c r="AQ342" i="1" s="1"/>
  <c r="AY342" i="1" s="1"/>
  <c r="AS342" i="1"/>
  <c r="AT342" i="1"/>
  <c r="AU342" i="1"/>
  <c r="AV342" i="1"/>
  <c r="AW342" i="1"/>
  <c r="AX342" i="1"/>
  <c r="I343" i="1"/>
  <c r="P343" i="1"/>
  <c r="AR343" i="1" s="1"/>
  <c r="R343" i="1"/>
  <c r="AT343" i="1" s="1"/>
  <c r="AG343" i="1"/>
  <c r="AJ343" i="1"/>
  <c r="AO343" i="1"/>
  <c r="AQ343" i="1"/>
  <c r="AX343" i="1" s="1"/>
  <c r="AS343" i="1"/>
  <c r="AU343" i="1"/>
  <c r="AV343" i="1"/>
  <c r="AW343" i="1"/>
  <c r="AY343" i="1"/>
  <c r="I344" i="1"/>
  <c r="P344" i="1"/>
  <c r="R344" i="1"/>
  <c r="AT344" i="1" s="1"/>
  <c r="AG344" i="1"/>
  <c r="AW344" i="1" s="1"/>
  <c r="AJ344" i="1"/>
  <c r="AO344" i="1"/>
  <c r="AQ344" i="1"/>
  <c r="AX344" i="1" s="1"/>
  <c r="AR344" i="1"/>
  <c r="AS344" i="1"/>
  <c r="AU344" i="1"/>
  <c r="AV344" i="1"/>
  <c r="AY344" i="1"/>
  <c r="I345" i="1"/>
  <c r="R345" i="1" s="1"/>
  <c r="AT345" i="1" s="1"/>
  <c r="P345" i="1"/>
  <c r="AG345" i="1"/>
  <c r="AJ345" i="1"/>
  <c r="AW345" i="1" s="1"/>
  <c r="AO345" i="1"/>
  <c r="AQ345" i="1"/>
  <c r="AX345" i="1" s="1"/>
  <c r="AR345" i="1"/>
  <c r="AS345" i="1"/>
  <c r="AU345" i="1"/>
  <c r="AV345" i="1"/>
  <c r="AY345" i="1"/>
  <c r="I346" i="1"/>
  <c r="R346" i="1" s="1"/>
  <c r="P346" i="1"/>
  <c r="AR346" i="1" s="1"/>
  <c r="AG346" i="1"/>
  <c r="AJ346" i="1"/>
  <c r="AO346" i="1"/>
  <c r="AQ346" i="1" s="1"/>
  <c r="AY346" i="1" s="1"/>
  <c r="AS346" i="1"/>
  <c r="AT346" i="1"/>
  <c r="AU346" i="1"/>
  <c r="AV346" i="1"/>
  <c r="AW346" i="1"/>
  <c r="AX346" i="1"/>
  <c r="I347" i="1"/>
  <c r="P347" i="1"/>
  <c r="AR347" i="1" s="1"/>
  <c r="R347" i="1"/>
  <c r="AT347" i="1" s="1"/>
  <c r="AG347" i="1"/>
  <c r="AJ347" i="1"/>
  <c r="AO347" i="1"/>
  <c r="AQ347" i="1"/>
  <c r="AX347" i="1" s="1"/>
  <c r="AS347" i="1"/>
  <c r="AU347" i="1"/>
  <c r="AV347" i="1"/>
  <c r="AW347" i="1"/>
  <c r="AY347" i="1"/>
  <c r="I348" i="1"/>
  <c r="P348" i="1"/>
  <c r="R348" i="1"/>
  <c r="AT348" i="1" s="1"/>
  <c r="AG348" i="1"/>
  <c r="AW348" i="1" s="1"/>
  <c r="AJ348" i="1"/>
  <c r="AO348" i="1"/>
  <c r="AQ348" i="1"/>
  <c r="AX348" i="1" s="1"/>
  <c r="AR348" i="1"/>
  <c r="AS348" i="1"/>
  <c r="AU348" i="1"/>
  <c r="AV348" i="1"/>
  <c r="AY348" i="1"/>
  <c r="I349" i="1"/>
  <c r="R349" i="1" s="1"/>
  <c r="AT349" i="1" s="1"/>
  <c r="P349" i="1"/>
  <c r="AG349" i="1"/>
  <c r="AJ349" i="1"/>
  <c r="AW349" i="1" s="1"/>
  <c r="AO349" i="1"/>
  <c r="AQ349" i="1"/>
  <c r="AX349" i="1" s="1"/>
  <c r="AR349" i="1"/>
  <c r="AS349" i="1"/>
  <c r="AU349" i="1"/>
  <c r="AV349" i="1"/>
  <c r="AY349" i="1"/>
  <c r="I350" i="1"/>
  <c r="R350" i="1" s="1"/>
  <c r="AT350" i="1" s="1"/>
  <c r="P350" i="1"/>
  <c r="AR350" i="1" s="1"/>
  <c r="AG350" i="1"/>
  <c r="AJ350" i="1"/>
  <c r="AO350" i="1"/>
  <c r="AQ350" i="1" s="1"/>
  <c r="AY350" i="1" s="1"/>
  <c r="AS350" i="1"/>
  <c r="AU350" i="1"/>
  <c r="AV350" i="1"/>
  <c r="AW350" i="1"/>
  <c r="I351" i="1"/>
  <c r="P351" i="1"/>
  <c r="AR351" i="1" s="1"/>
  <c r="R351" i="1"/>
  <c r="AT351" i="1" s="1"/>
  <c r="AG351" i="1"/>
  <c r="AJ351" i="1"/>
  <c r="AO351" i="1"/>
  <c r="AQ351" i="1"/>
  <c r="AX351" i="1" s="1"/>
  <c r="AS351" i="1"/>
  <c r="AU351" i="1"/>
  <c r="AV351" i="1"/>
  <c r="AW351" i="1"/>
  <c r="I352" i="1"/>
  <c r="P352" i="1"/>
  <c r="R352" i="1"/>
  <c r="AT352" i="1" s="1"/>
  <c r="AG352" i="1"/>
  <c r="AW352" i="1" s="1"/>
  <c r="AJ352" i="1"/>
  <c r="AO352" i="1"/>
  <c r="AQ352" i="1"/>
  <c r="AX352" i="1" s="1"/>
  <c r="AR352" i="1"/>
  <c r="AS352" i="1"/>
  <c r="AU352" i="1"/>
  <c r="AV352" i="1"/>
  <c r="AY352" i="1"/>
  <c r="I353" i="1"/>
  <c r="R353" i="1" s="1"/>
  <c r="AT353" i="1" s="1"/>
  <c r="P353" i="1"/>
  <c r="AG353" i="1"/>
  <c r="AJ353" i="1"/>
  <c r="AO353" i="1"/>
  <c r="AQ353" i="1" s="1"/>
  <c r="AR353" i="1"/>
  <c r="AS353" i="1"/>
  <c r="AU353" i="1"/>
  <c r="AV353" i="1"/>
  <c r="AW353" i="1"/>
  <c r="I354" i="1"/>
  <c r="R354" i="1" s="1"/>
  <c r="P354" i="1"/>
  <c r="AR354" i="1" s="1"/>
  <c r="AG354" i="1"/>
  <c r="AJ354" i="1"/>
  <c r="AO354" i="1"/>
  <c r="AQ354" i="1" s="1"/>
  <c r="AY354" i="1" s="1"/>
  <c r="AS354" i="1"/>
  <c r="AT354" i="1"/>
  <c r="AU354" i="1"/>
  <c r="AV354" i="1"/>
  <c r="AW354" i="1"/>
  <c r="AX354" i="1"/>
  <c r="I355" i="1"/>
  <c r="P355" i="1"/>
  <c r="AR355" i="1" s="1"/>
  <c r="R355" i="1"/>
  <c r="AT355" i="1" s="1"/>
  <c r="AG355" i="1"/>
  <c r="AJ355" i="1"/>
  <c r="AO355" i="1"/>
  <c r="AQ355" i="1"/>
  <c r="AX355" i="1" s="1"/>
  <c r="AS355" i="1"/>
  <c r="AU355" i="1"/>
  <c r="AV355" i="1"/>
  <c r="AW355" i="1"/>
  <c r="AY355" i="1"/>
  <c r="F356" i="1"/>
  <c r="G356" i="1"/>
  <c r="H356" i="1"/>
  <c r="H357" i="1" s="1"/>
  <c r="J356" i="1"/>
  <c r="K356" i="1"/>
  <c r="L356" i="1"/>
  <c r="L357" i="1" s="1"/>
  <c r="M356" i="1"/>
  <c r="N356" i="1"/>
  <c r="O356" i="1"/>
  <c r="Q356" i="1"/>
  <c r="S356" i="1"/>
  <c r="T356" i="1"/>
  <c r="T357" i="1" s="1"/>
  <c r="U356" i="1"/>
  <c r="V356" i="1"/>
  <c r="W356" i="1"/>
  <c r="X356" i="1"/>
  <c r="X357" i="1" s="1"/>
  <c r="Y356" i="1"/>
  <c r="Z356" i="1"/>
  <c r="AA356" i="1"/>
  <c r="AB356" i="1"/>
  <c r="AB357" i="1" s="1"/>
  <c r="AC356" i="1"/>
  <c r="AD356" i="1"/>
  <c r="AE356" i="1"/>
  <c r="AF356" i="1"/>
  <c r="AF357" i="1" s="1"/>
  <c r="AH356" i="1"/>
  <c r="AI356" i="1"/>
  <c r="AJ356" i="1"/>
  <c r="AK356" i="1"/>
  <c r="AL356" i="1"/>
  <c r="AM356" i="1"/>
  <c r="AN356" i="1"/>
  <c r="AN357" i="1" s="1"/>
  <c r="AP356" i="1"/>
  <c r="AS356" i="1"/>
  <c r="AU356" i="1"/>
  <c r="AV356" i="1"/>
  <c r="G357" i="1"/>
  <c r="K357" i="1"/>
  <c r="O357" i="1"/>
  <c r="S357" i="1"/>
  <c r="W357" i="1"/>
  <c r="AA357" i="1"/>
  <c r="AE357" i="1"/>
  <c r="AI357" i="1"/>
  <c r="AM357" i="1"/>
  <c r="I358" i="1"/>
  <c r="R358" i="1" s="1"/>
  <c r="L358" i="1"/>
  <c r="O358" i="1"/>
  <c r="O371" i="1" s="1"/>
  <c r="P358" i="1"/>
  <c r="Q358" i="1"/>
  <c r="U358" i="1"/>
  <c r="X358" i="1"/>
  <c r="AA358" i="1"/>
  <c r="AB358" i="1"/>
  <c r="AC358" i="1"/>
  <c r="AS358" i="1" s="1"/>
  <c r="AD358" i="1"/>
  <c r="AG358" i="1"/>
  <c r="AJ358" i="1"/>
  <c r="AO358" i="1"/>
  <c r="AQ358" i="1"/>
  <c r="AU358" i="1"/>
  <c r="AV358" i="1"/>
  <c r="AW358" i="1"/>
  <c r="AY358" i="1"/>
  <c r="I359" i="1"/>
  <c r="L359" i="1"/>
  <c r="O359" i="1"/>
  <c r="R359" i="1" s="1"/>
  <c r="P359" i="1"/>
  <c r="AR359" i="1" s="1"/>
  <c r="Q359" i="1"/>
  <c r="U359" i="1"/>
  <c r="X359" i="1"/>
  <c r="AA359" i="1"/>
  <c r="AB359" i="1"/>
  <c r="AC359" i="1"/>
  <c r="AS359" i="1" s="1"/>
  <c r="AD359" i="1"/>
  <c r="AT359" i="1" s="1"/>
  <c r="AG359" i="1"/>
  <c r="AJ359" i="1"/>
  <c r="AO359" i="1"/>
  <c r="AQ359" i="1"/>
  <c r="AX359" i="1" s="1"/>
  <c r="AU359" i="1"/>
  <c r="AV359" i="1"/>
  <c r="AW359" i="1"/>
  <c r="AY359" i="1"/>
  <c r="I360" i="1"/>
  <c r="L360" i="1"/>
  <c r="O360" i="1"/>
  <c r="R360" i="1" s="1"/>
  <c r="P360" i="1"/>
  <c r="AR360" i="1" s="1"/>
  <c r="Q360" i="1"/>
  <c r="U360" i="1"/>
  <c r="X360" i="1"/>
  <c r="AA360" i="1"/>
  <c r="AB360" i="1"/>
  <c r="AC360" i="1"/>
  <c r="AS360" i="1" s="1"/>
  <c r="AD360" i="1"/>
  <c r="AT360" i="1" s="1"/>
  <c r="AG360" i="1"/>
  <c r="AJ360" i="1"/>
  <c r="AO360" i="1"/>
  <c r="AQ360" i="1"/>
  <c r="AX360" i="1" s="1"/>
  <c r="AU360" i="1"/>
  <c r="AV360" i="1"/>
  <c r="AW360" i="1"/>
  <c r="AY360" i="1"/>
  <c r="I361" i="1"/>
  <c r="L361" i="1"/>
  <c r="O361" i="1"/>
  <c r="R361" i="1" s="1"/>
  <c r="P361" i="1"/>
  <c r="AR361" i="1" s="1"/>
  <c r="Q361" i="1"/>
  <c r="U361" i="1"/>
  <c r="X361" i="1"/>
  <c r="AA361" i="1"/>
  <c r="AB361" i="1"/>
  <c r="AC361" i="1"/>
  <c r="AS361" i="1" s="1"/>
  <c r="AD361" i="1"/>
  <c r="AT361" i="1" s="1"/>
  <c r="AG361" i="1"/>
  <c r="AJ361" i="1"/>
  <c r="AO361" i="1"/>
  <c r="AQ361" i="1"/>
  <c r="AX361" i="1" s="1"/>
  <c r="AU361" i="1"/>
  <c r="AV361" i="1"/>
  <c r="AW361" i="1"/>
  <c r="AY361" i="1"/>
  <c r="I362" i="1"/>
  <c r="L362" i="1"/>
  <c r="O362" i="1"/>
  <c r="R362" i="1" s="1"/>
  <c r="P362" i="1"/>
  <c r="AR362" i="1" s="1"/>
  <c r="Q362" i="1"/>
  <c r="U362" i="1"/>
  <c r="X362" i="1"/>
  <c r="AA362" i="1"/>
  <c r="AB362" i="1"/>
  <c r="AC362" i="1"/>
  <c r="AS362" i="1" s="1"/>
  <c r="AD362" i="1"/>
  <c r="AT362" i="1" s="1"/>
  <c r="AG362" i="1"/>
  <c r="AJ362" i="1"/>
  <c r="AO362" i="1"/>
  <c r="AQ362" i="1"/>
  <c r="AX362" i="1" s="1"/>
  <c r="AU362" i="1"/>
  <c r="AV362" i="1"/>
  <c r="AW362" i="1"/>
  <c r="AY362" i="1"/>
  <c r="I363" i="1"/>
  <c r="L363" i="1"/>
  <c r="O363" i="1"/>
  <c r="R363" i="1" s="1"/>
  <c r="P363" i="1"/>
  <c r="AR363" i="1" s="1"/>
  <c r="Q363" i="1"/>
  <c r="U363" i="1"/>
  <c r="X363" i="1"/>
  <c r="AA363" i="1"/>
  <c r="AB363" i="1"/>
  <c r="AC363" i="1"/>
  <c r="AS363" i="1" s="1"/>
  <c r="AD363" i="1"/>
  <c r="AT363" i="1" s="1"/>
  <c r="AG363" i="1"/>
  <c r="AJ363" i="1"/>
  <c r="AO363" i="1"/>
  <c r="AQ363" i="1"/>
  <c r="AX363" i="1" s="1"/>
  <c r="AU363" i="1"/>
  <c r="AV363" i="1"/>
  <c r="AW363" i="1"/>
  <c r="AY363" i="1"/>
  <c r="I364" i="1"/>
  <c r="L364" i="1"/>
  <c r="O364" i="1"/>
  <c r="R364" i="1" s="1"/>
  <c r="P364" i="1"/>
  <c r="AR364" i="1" s="1"/>
  <c r="Q364" i="1"/>
  <c r="U364" i="1"/>
  <c r="X364" i="1"/>
  <c r="AA364" i="1"/>
  <c r="AB364" i="1"/>
  <c r="AC364" i="1"/>
  <c r="AS364" i="1" s="1"/>
  <c r="AD364" i="1"/>
  <c r="AT364" i="1" s="1"/>
  <c r="AG364" i="1"/>
  <c r="AJ364" i="1"/>
  <c r="AO364" i="1"/>
  <c r="AQ364" i="1"/>
  <c r="AX364" i="1" s="1"/>
  <c r="AU364" i="1"/>
  <c r="AV364" i="1"/>
  <c r="AW364" i="1"/>
  <c r="AY364" i="1"/>
  <c r="I365" i="1"/>
  <c r="R365" i="1" s="1"/>
  <c r="L365" i="1"/>
  <c r="O365" i="1"/>
  <c r="P365" i="1"/>
  <c r="AR365" i="1" s="1"/>
  <c r="Q365" i="1"/>
  <c r="U365" i="1"/>
  <c r="X365" i="1"/>
  <c r="AA365" i="1"/>
  <c r="AB365" i="1"/>
  <c r="AC365" i="1"/>
  <c r="AS365" i="1" s="1"/>
  <c r="AD365" i="1"/>
  <c r="AG365" i="1"/>
  <c r="AW365" i="1" s="1"/>
  <c r="AJ365" i="1"/>
  <c r="AO365" i="1"/>
  <c r="AQ365" i="1"/>
  <c r="AX365" i="1" s="1"/>
  <c r="AU365" i="1"/>
  <c r="AV365" i="1"/>
  <c r="AY365" i="1"/>
  <c r="I366" i="1"/>
  <c r="R366" i="1" s="1"/>
  <c r="L366" i="1"/>
  <c r="O366" i="1"/>
  <c r="P366" i="1"/>
  <c r="AR366" i="1" s="1"/>
  <c r="Q366" i="1"/>
  <c r="U366" i="1"/>
  <c r="X366" i="1"/>
  <c r="AA366" i="1"/>
  <c r="AB366" i="1"/>
  <c r="AC366" i="1"/>
  <c r="AS366" i="1" s="1"/>
  <c r="AD366" i="1"/>
  <c r="AT366" i="1" s="1"/>
  <c r="AG366" i="1"/>
  <c r="AW366" i="1" s="1"/>
  <c r="AJ366" i="1"/>
  <c r="AO366" i="1"/>
  <c r="AQ366" i="1"/>
  <c r="AU366" i="1"/>
  <c r="AV366" i="1"/>
  <c r="I367" i="1"/>
  <c r="R367" i="1" s="1"/>
  <c r="L367" i="1"/>
  <c r="O367" i="1"/>
  <c r="P367" i="1"/>
  <c r="AR367" i="1" s="1"/>
  <c r="Q367" i="1"/>
  <c r="U367" i="1"/>
  <c r="X367" i="1"/>
  <c r="AA367" i="1"/>
  <c r="AB367" i="1"/>
  <c r="AC367" i="1"/>
  <c r="AS367" i="1" s="1"/>
  <c r="AD367" i="1"/>
  <c r="AG367" i="1"/>
  <c r="AW367" i="1" s="1"/>
  <c r="AJ367" i="1"/>
  <c r="AO367" i="1"/>
  <c r="AQ367" i="1"/>
  <c r="AX367" i="1" s="1"/>
  <c r="AU367" i="1"/>
  <c r="AV367" i="1"/>
  <c r="AY367" i="1"/>
  <c r="I368" i="1"/>
  <c r="R368" i="1" s="1"/>
  <c r="L368" i="1"/>
  <c r="O368" i="1"/>
  <c r="P368" i="1"/>
  <c r="AR368" i="1" s="1"/>
  <c r="Q368" i="1"/>
  <c r="U368" i="1"/>
  <c r="X368" i="1"/>
  <c r="AA368" i="1"/>
  <c r="AB368" i="1"/>
  <c r="AC368" i="1"/>
  <c r="AS368" i="1" s="1"/>
  <c r="AD368" i="1"/>
  <c r="AT368" i="1" s="1"/>
  <c r="AG368" i="1"/>
  <c r="AW368" i="1" s="1"/>
  <c r="AJ368" i="1"/>
  <c r="AO368" i="1"/>
  <c r="AQ368" i="1"/>
  <c r="AU368" i="1"/>
  <c r="AV368" i="1"/>
  <c r="I369" i="1"/>
  <c r="R369" i="1" s="1"/>
  <c r="L369" i="1"/>
  <c r="O369" i="1"/>
  <c r="P369" i="1"/>
  <c r="AR369" i="1" s="1"/>
  <c r="Q369" i="1"/>
  <c r="U369" i="1"/>
  <c r="X369" i="1"/>
  <c r="AA369" i="1"/>
  <c r="AB369" i="1"/>
  <c r="AC369" i="1"/>
  <c r="AS369" i="1" s="1"/>
  <c r="AD369" i="1"/>
  <c r="AG369" i="1"/>
  <c r="AW369" i="1" s="1"/>
  <c r="AJ369" i="1"/>
  <c r="AO369" i="1"/>
  <c r="AQ369" i="1"/>
  <c r="AX369" i="1" s="1"/>
  <c r="AU369" i="1"/>
  <c r="AV369" i="1"/>
  <c r="AY369" i="1"/>
  <c r="I370" i="1"/>
  <c r="R370" i="1" s="1"/>
  <c r="L370" i="1"/>
  <c r="O370" i="1"/>
  <c r="P370" i="1"/>
  <c r="AR370" i="1" s="1"/>
  <c r="Q370" i="1"/>
  <c r="U370" i="1"/>
  <c r="X370" i="1"/>
  <c r="AA370" i="1"/>
  <c r="AB370" i="1"/>
  <c r="AC370" i="1"/>
  <c r="AS370" i="1" s="1"/>
  <c r="AD370" i="1"/>
  <c r="AT370" i="1" s="1"/>
  <c r="AG370" i="1"/>
  <c r="AW370" i="1" s="1"/>
  <c r="AJ370" i="1"/>
  <c r="AO370" i="1"/>
  <c r="AQ370" i="1"/>
  <c r="AU370" i="1"/>
  <c r="AV370" i="1"/>
  <c r="F371" i="1"/>
  <c r="G371" i="1"/>
  <c r="H371" i="1"/>
  <c r="I371" i="1"/>
  <c r="R371" i="1" s="1"/>
  <c r="J371" i="1"/>
  <c r="K371" i="1"/>
  <c r="L371" i="1"/>
  <c r="M371" i="1"/>
  <c r="N371" i="1"/>
  <c r="Q371" i="1"/>
  <c r="S371" i="1"/>
  <c r="T371" i="1"/>
  <c r="U371" i="1"/>
  <c r="V371" i="1"/>
  <c r="W371" i="1"/>
  <c r="Y371" i="1"/>
  <c r="Z371" i="1"/>
  <c r="AA371" i="1"/>
  <c r="AB371" i="1"/>
  <c r="AC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S371" i="1"/>
  <c r="AU371" i="1"/>
  <c r="AV371" i="1"/>
  <c r="AW371" i="1"/>
  <c r="I372" i="1"/>
  <c r="I389" i="1" s="1"/>
  <c r="L372" i="1"/>
  <c r="O372" i="1"/>
  <c r="P372" i="1"/>
  <c r="Q372" i="1"/>
  <c r="Q389" i="1" s="1"/>
  <c r="R372" i="1"/>
  <c r="U372" i="1"/>
  <c r="X372" i="1"/>
  <c r="AA372" i="1"/>
  <c r="AB372" i="1"/>
  <c r="AC372" i="1"/>
  <c r="AG372" i="1"/>
  <c r="AG389" i="1" s="1"/>
  <c r="AJ372" i="1"/>
  <c r="AO372" i="1"/>
  <c r="AQ372" i="1" s="1"/>
  <c r="AS372" i="1"/>
  <c r="AU372" i="1"/>
  <c r="AV372" i="1"/>
  <c r="I373" i="1"/>
  <c r="L373" i="1"/>
  <c r="O373" i="1"/>
  <c r="P373" i="1"/>
  <c r="Q373" i="1"/>
  <c r="R373" i="1"/>
  <c r="U373" i="1"/>
  <c r="X373" i="1"/>
  <c r="AA373" i="1"/>
  <c r="AB373" i="1"/>
  <c r="AC373" i="1"/>
  <c r="AG373" i="1"/>
  <c r="AJ373" i="1"/>
  <c r="AO373" i="1"/>
  <c r="AQ373" i="1" s="1"/>
  <c r="AS373" i="1"/>
  <c r="AU373" i="1"/>
  <c r="AV373" i="1"/>
  <c r="AW373" i="1"/>
  <c r="I374" i="1"/>
  <c r="L374" i="1"/>
  <c r="O374" i="1"/>
  <c r="P374" i="1"/>
  <c r="Q374" i="1"/>
  <c r="R374" i="1"/>
  <c r="U374" i="1"/>
  <c r="X374" i="1"/>
  <c r="AA374" i="1"/>
  <c r="AB374" i="1"/>
  <c r="AC374" i="1"/>
  <c r="AG374" i="1"/>
  <c r="AJ374" i="1"/>
  <c r="AW374" i="1" s="1"/>
  <c r="AO374" i="1"/>
  <c r="AQ374" i="1" s="1"/>
  <c r="AS374" i="1"/>
  <c r="AU374" i="1"/>
  <c r="AV374" i="1"/>
  <c r="I375" i="1"/>
  <c r="L375" i="1"/>
  <c r="O375" i="1"/>
  <c r="P375" i="1"/>
  <c r="Q375" i="1"/>
  <c r="R375" i="1"/>
  <c r="U375" i="1"/>
  <c r="X375" i="1"/>
  <c r="AA375" i="1"/>
  <c r="AB375" i="1"/>
  <c r="AC375" i="1"/>
  <c r="AG375" i="1"/>
  <c r="AJ375" i="1"/>
  <c r="AO375" i="1"/>
  <c r="AQ375" i="1" s="1"/>
  <c r="AS375" i="1"/>
  <c r="AU375" i="1"/>
  <c r="AV375" i="1"/>
  <c r="AW375" i="1"/>
  <c r="I376" i="1"/>
  <c r="L376" i="1"/>
  <c r="O376" i="1"/>
  <c r="P376" i="1"/>
  <c r="Q376" i="1"/>
  <c r="R376" i="1"/>
  <c r="U376" i="1"/>
  <c r="X376" i="1"/>
  <c r="AA376" i="1"/>
  <c r="AB376" i="1"/>
  <c r="AC376" i="1"/>
  <c r="AG376" i="1"/>
  <c r="AJ376" i="1"/>
  <c r="AW376" i="1" s="1"/>
  <c r="AO376" i="1"/>
  <c r="AQ376" i="1" s="1"/>
  <c r="AS376" i="1"/>
  <c r="AU376" i="1"/>
  <c r="AV376" i="1"/>
  <c r="I377" i="1"/>
  <c r="L377" i="1"/>
  <c r="O377" i="1"/>
  <c r="P377" i="1"/>
  <c r="Q377" i="1"/>
  <c r="R377" i="1"/>
  <c r="U377" i="1"/>
  <c r="X377" i="1"/>
  <c r="AA377" i="1"/>
  <c r="AB377" i="1"/>
  <c r="AC377" i="1"/>
  <c r="AG377" i="1"/>
  <c r="AJ377" i="1"/>
  <c r="AO377" i="1"/>
  <c r="AQ377" i="1" s="1"/>
  <c r="AS377" i="1"/>
  <c r="AU377" i="1"/>
  <c r="AV377" i="1"/>
  <c r="AW377" i="1"/>
  <c r="I378" i="1"/>
  <c r="L378" i="1"/>
  <c r="O378" i="1"/>
  <c r="P378" i="1"/>
  <c r="Q378" i="1"/>
  <c r="R378" i="1"/>
  <c r="U378" i="1"/>
  <c r="X378" i="1"/>
  <c r="AA378" i="1"/>
  <c r="AB378" i="1"/>
  <c r="AC378" i="1"/>
  <c r="AG378" i="1"/>
  <c r="AJ378" i="1"/>
  <c r="AW378" i="1" s="1"/>
  <c r="AO378" i="1"/>
  <c r="AQ378" i="1" s="1"/>
  <c r="AS378" i="1"/>
  <c r="AU378" i="1"/>
  <c r="AV378" i="1"/>
  <c r="I379" i="1"/>
  <c r="L379" i="1"/>
  <c r="O379" i="1"/>
  <c r="P379" i="1"/>
  <c r="Q379" i="1"/>
  <c r="R379" i="1"/>
  <c r="U379" i="1"/>
  <c r="X379" i="1"/>
  <c r="AA379" i="1"/>
  <c r="AB379" i="1"/>
  <c r="AC379" i="1"/>
  <c r="AG379" i="1"/>
  <c r="AJ379" i="1"/>
  <c r="AO379" i="1"/>
  <c r="AQ379" i="1" s="1"/>
  <c r="AS379" i="1"/>
  <c r="AU379" i="1"/>
  <c r="AV379" i="1"/>
  <c r="AW379" i="1"/>
  <c r="I380" i="1"/>
  <c r="L380" i="1"/>
  <c r="O380" i="1"/>
  <c r="P380" i="1"/>
  <c r="Q380" i="1"/>
  <c r="R380" i="1"/>
  <c r="U380" i="1"/>
  <c r="X380" i="1"/>
  <c r="AA380" i="1"/>
  <c r="AB380" i="1"/>
  <c r="AC380" i="1"/>
  <c r="AG380" i="1"/>
  <c r="AJ380" i="1"/>
  <c r="AW380" i="1" s="1"/>
  <c r="AO380" i="1"/>
  <c r="AQ380" i="1" s="1"/>
  <c r="AS380" i="1"/>
  <c r="AU380" i="1"/>
  <c r="AV380" i="1"/>
  <c r="I381" i="1"/>
  <c r="L381" i="1"/>
  <c r="O381" i="1"/>
  <c r="P381" i="1"/>
  <c r="Q381" i="1"/>
  <c r="R381" i="1"/>
  <c r="U381" i="1"/>
  <c r="X381" i="1"/>
  <c r="AA381" i="1"/>
  <c r="AB381" i="1"/>
  <c r="AC381" i="1"/>
  <c r="AG381" i="1"/>
  <c r="AJ381" i="1"/>
  <c r="AO381" i="1"/>
  <c r="AQ381" i="1" s="1"/>
  <c r="AS381" i="1"/>
  <c r="AU381" i="1"/>
  <c r="AV381" i="1"/>
  <c r="AW381" i="1"/>
  <c r="I382" i="1"/>
  <c r="L382" i="1"/>
  <c r="O382" i="1"/>
  <c r="P382" i="1"/>
  <c r="Q382" i="1"/>
  <c r="R382" i="1"/>
  <c r="U382" i="1"/>
  <c r="X382" i="1"/>
  <c r="AA382" i="1"/>
  <c r="AB382" i="1"/>
  <c r="AC382" i="1"/>
  <c r="AG382" i="1"/>
  <c r="AJ382" i="1"/>
  <c r="AW382" i="1" s="1"/>
  <c r="AO382" i="1"/>
  <c r="AQ382" i="1" s="1"/>
  <c r="AS382" i="1"/>
  <c r="AU382" i="1"/>
  <c r="AV382" i="1"/>
  <c r="I383" i="1"/>
  <c r="L383" i="1"/>
  <c r="O383" i="1"/>
  <c r="P383" i="1"/>
  <c r="Q383" i="1"/>
  <c r="R383" i="1"/>
  <c r="U383" i="1"/>
  <c r="X383" i="1"/>
  <c r="AA383" i="1"/>
  <c r="AB383" i="1"/>
  <c r="AC383" i="1"/>
  <c r="AG383" i="1"/>
  <c r="AJ383" i="1"/>
  <c r="AO383" i="1"/>
  <c r="AQ383" i="1" s="1"/>
  <c r="AS383" i="1"/>
  <c r="AU383" i="1"/>
  <c r="AV383" i="1"/>
  <c r="AW383" i="1"/>
  <c r="I384" i="1"/>
  <c r="L384" i="1"/>
  <c r="O384" i="1"/>
  <c r="P384" i="1"/>
  <c r="Q384" i="1"/>
  <c r="R384" i="1"/>
  <c r="U384" i="1"/>
  <c r="X384" i="1"/>
  <c r="AA384" i="1"/>
  <c r="AB384" i="1"/>
  <c r="AC384" i="1"/>
  <c r="AG384" i="1"/>
  <c r="AJ384" i="1"/>
  <c r="AW384" i="1" s="1"/>
  <c r="AO384" i="1"/>
  <c r="AQ384" i="1"/>
  <c r="AS384" i="1"/>
  <c r="AU384" i="1"/>
  <c r="AV384" i="1"/>
  <c r="AX384" i="1"/>
  <c r="AY384" i="1"/>
  <c r="I385" i="1"/>
  <c r="L385" i="1"/>
  <c r="O385" i="1"/>
  <c r="P385" i="1"/>
  <c r="Q385" i="1"/>
  <c r="R385" i="1"/>
  <c r="U385" i="1"/>
  <c r="X385" i="1"/>
  <c r="AA385" i="1"/>
  <c r="AB385" i="1"/>
  <c r="AC385" i="1"/>
  <c r="AG385" i="1"/>
  <c r="AJ385" i="1"/>
  <c r="AW385" i="1" s="1"/>
  <c r="AO385" i="1"/>
  <c r="AQ385" i="1" s="1"/>
  <c r="AS385" i="1"/>
  <c r="AU385" i="1"/>
  <c r="AV385" i="1"/>
  <c r="I386" i="1"/>
  <c r="L386" i="1"/>
  <c r="O386" i="1"/>
  <c r="P386" i="1"/>
  <c r="Q386" i="1"/>
  <c r="R386" i="1"/>
  <c r="U386" i="1"/>
  <c r="X386" i="1"/>
  <c r="AA386" i="1"/>
  <c r="AB386" i="1"/>
  <c r="AC386" i="1"/>
  <c r="AG386" i="1"/>
  <c r="AJ386" i="1"/>
  <c r="AO386" i="1"/>
  <c r="AQ386" i="1" s="1"/>
  <c r="AS386" i="1"/>
  <c r="AU386" i="1"/>
  <c r="AV386" i="1"/>
  <c r="AW386" i="1"/>
  <c r="I387" i="1"/>
  <c r="L387" i="1"/>
  <c r="O387" i="1"/>
  <c r="P387" i="1"/>
  <c r="Q387" i="1"/>
  <c r="R387" i="1"/>
  <c r="U387" i="1"/>
  <c r="X387" i="1"/>
  <c r="AA387" i="1"/>
  <c r="AB387" i="1"/>
  <c r="AC387" i="1"/>
  <c r="AG387" i="1"/>
  <c r="AJ387" i="1"/>
  <c r="AW387" i="1" s="1"/>
  <c r="AO387" i="1"/>
  <c r="AQ387" i="1" s="1"/>
  <c r="AS387" i="1"/>
  <c r="AU387" i="1"/>
  <c r="AV387" i="1"/>
  <c r="I388" i="1"/>
  <c r="L388" i="1"/>
  <c r="O388" i="1"/>
  <c r="P388" i="1"/>
  <c r="Q388" i="1"/>
  <c r="R388" i="1"/>
  <c r="U388" i="1"/>
  <c r="X388" i="1"/>
  <c r="AA388" i="1"/>
  <c r="AB388" i="1"/>
  <c r="AC388" i="1"/>
  <c r="AG388" i="1"/>
  <c r="AJ388" i="1"/>
  <c r="AO388" i="1"/>
  <c r="AQ388" i="1" s="1"/>
  <c r="AS388" i="1"/>
  <c r="AU388" i="1"/>
  <c r="AV388" i="1"/>
  <c r="AW388" i="1"/>
  <c r="F389" i="1"/>
  <c r="G389" i="1"/>
  <c r="H389" i="1"/>
  <c r="J389" i="1"/>
  <c r="K389" i="1"/>
  <c r="M389" i="1"/>
  <c r="N389" i="1"/>
  <c r="AS389" i="1" s="1"/>
  <c r="O389" i="1"/>
  <c r="P389" i="1"/>
  <c r="S389" i="1"/>
  <c r="T389" i="1"/>
  <c r="U389" i="1"/>
  <c r="V389" i="1"/>
  <c r="W389" i="1"/>
  <c r="X389" i="1"/>
  <c r="Y389" i="1"/>
  <c r="Z389" i="1"/>
  <c r="AA389" i="1"/>
  <c r="AC389" i="1"/>
  <c r="AE389" i="1"/>
  <c r="AF389" i="1"/>
  <c r="AH389" i="1"/>
  <c r="AI389" i="1"/>
  <c r="AV389" i="1" s="1"/>
  <c r="AK389" i="1"/>
  <c r="AL389" i="1"/>
  <c r="AM389" i="1"/>
  <c r="AN389" i="1"/>
  <c r="AO389" i="1"/>
  <c r="AP389" i="1"/>
  <c r="I390" i="1"/>
  <c r="L390" i="1"/>
  <c r="O390" i="1"/>
  <c r="R390" i="1" s="1"/>
  <c r="P390" i="1"/>
  <c r="Q390" i="1"/>
  <c r="U390" i="1"/>
  <c r="U403" i="1" s="1"/>
  <c r="X390" i="1"/>
  <c r="AA390" i="1"/>
  <c r="AB390" i="1"/>
  <c r="AC390" i="1"/>
  <c r="AS390" i="1" s="1"/>
  <c r="AD390" i="1"/>
  <c r="AG390" i="1"/>
  <c r="AJ390" i="1"/>
  <c r="AO390" i="1"/>
  <c r="AO403" i="1" s="1"/>
  <c r="AQ390" i="1"/>
  <c r="AX390" i="1" s="1"/>
  <c r="AU390" i="1"/>
  <c r="AV390" i="1"/>
  <c r="AW390" i="1"/>
  <c r="AY390" i="1"/>
  <c r="I391" i="1"/>
  <c r="L391" i="1"/>
  <c r="O391" i="1"/>
  <c r="R391" i="1" s="1"/>
  <c r="P391" i="1"/>
  <c r="AR391" i="1" s="1"/>
  <c r="Q391" i="1"/>
  <c r="U391" i="1"/>
  <c r="X391" i="1"/>
  <c r="AA391" i="1"/>
  <c r="AB391" i="1"/>
  <c r="AC391" i="1"/>
  <c r="AS391" i="1" s="1"/>
  <c r="AD391" i="1"/>
  <c r="AT391" i="1" s="1"/>
  <c r="AG391" i="1"/>
  <c r="AJ391" i="1"/>
  <c r="AO391" i="1"/>
  <c r="AQ391" i="1"/>
  <c r="AX391" i="1" s="1"/>
  <c r="AU391" i="1"/>
  <c r="AV391" i="1"/>
  <c r="AW391" i="1"/>
  <c r="AY391" i="1"/>
  <c r="I392" i="1"/>
  <c r="L392" i="1"/>
  <c r="O392" i="1"/>
  <c r="R392" i="1" s="1"/>
  <c r="P392" i="1"/>
  <c r="AR392" i="1" s="1"/>
  <c r="Q392" i="1"/>
  <c r="U392" i="1"/>
  <c r="X392" i="1"/>
  <c r="AA392" i="1"/>
  <c r="AB392" i="1"/>
  <c r="AC392" i="1"/>
  <c r="AS392" i="1" s="1"/>
  <c r="AD392" i="1"/>
  <c r="AT392" i="1" s="1"/>
  <c r="AG392" i="1"/>
  <c r="AJ392" i="1"/>
  <c r="AO392" i="1"/>
  <c r="AQ392" i="1"/>
  <c r="AX392" i="1" s="1"/>
  <c r="AU392" i="1"/>
  <c r="AV392" i="1"/>
  <c r="AW392" i="1"/>
  <c r="AY392" i="1"/>
  <c r="I393" i="1"/>
  <c r="L393" i="1"/>
  <c r="O393" i="1"/>
  <c r="R393" i="1" s="1"/>
  <c r="P393" i="1"/>
  <c r="Q393" i="1"/>
  <c r="U393" i="1"/>
  <c r="X393" i="1"/>
  <c r="AA393" i="1"/>
  <c r="AB393" i="1"/>
  <c r="AC393" i="1"/>
  <c r="AS393" i="1" s="1"/>
  <c r="AD393" i="1"/>
  <c r="AT393" i="1" s="1"/>
  <c r="AG393" i="1"/>
  <c r="AJ393" i="1"/>
  <c r="AO393" i="1"/>
  <c r="AQ393" i="1"/>
  <c r="AX393" i="1" s="1"/>
  <c r="AU393" i="1"/>
  <c r="AV393" i="1"/>
  <c r="AW393" i="1"/>
  <c r="AY393" i="1"/>
  <c r="I394" i="1"/>
  <c r="L394" i="1"/>
  <c r="O394" i="1"/>
  <c r="R394" i="1" s="1"/>
  <c r="P394" i="1"/>
  <c r="Q394" i="1"/>
  <c r="U394" i="1"/>
  <c r="X394" i="1"/>
  <c r="AA394" i="1"/>
  <c r="AB394" i="1"/>
  <c r="AC394" i="1"/>
  <c r="AS394" i="1" s="1"/>
  <c r="AD394" i="1"/>
  <c r="AT394" i="1" s="1"/>
  <c r="AG394" i="1"/>
  <c r="AJ394" i="1"/>
  <c r="AO394" i="1"/>
  <c r="AQ394" i="1"/>
  <c r="AX394" i="1" s="1"/>
  <c r="AU394" i="1"/>
  <c r="AV394" i="1"/>
  <c r="AW394" i="1"/>
  <c r="AY394" i="1"/>
  <c r="I395" i="1"/>
  <c r="L395" i="1"/>
  <c r="O395" i="1"/>
  <c r="R395" i="1" s="1"/>
  <c r="AT395" i="1" s="1"/>
  <c r="P395" i="1"/>
  <c r="AR395" i="1" s="1"/>
  <c r="Q395" i="1"/>
  <c r="U395" i="1"/>
  <c r="X395" i="1"/>
  <c r="AA395" i="1"/>
  <c r="AB395" i="1"/>
  <c r="AC395" i="1"/>
  <c r="AS395" i="1" s="1"/>
  <c r="AG395" i="1"/>
  <c r="AJ395" i="1"/>
  <c r="AO395" i="1"/>
  <c r="AQ395" i="1"/>
  <c r="AX395" i="1" s="1"/>
  <c r="AU395" i="1"/>
  <c r="AV395" i="1"/>
  <c r="AY395" i="1"/>
  <c r="I396" i="1"/>
  <c r="L396" i="1"/>
  <c r="O396" i="1"/>
  <c r="P396" i="1"/>
  <c r="Q396" i="1"/>
  <c r="U396" i="1"/>
  <c r="X396" i="1"/>
  <c r="AA396" i="1"/>
  <c r="AB396" i="1"/>
  <c r="AC396" i="1"/>
  <c r="AS396" i="1" s="1"/>
  <c r="AD396" i="1"/>
  <c r="AG396" i="1"/>
  <c r="AW396" i="1" s="1"/>
  <c r="AJ396" i="1"/>
  <c r="AO396" i="1"/>
  <c r="AQ396" i="1"/>
  <c r="AX396" i="1" s="1"/>
  <c r="AR396" i="1"/>
  <c r="AU396" i="1"/>
  <c r="AV396" i="1"/>
  <c r="AY396" i="1"/>
  <c r="I397" i="1"/>
  <c r="R397" i="1" s="1"/>
  <c r="L397" i="1"/>
  <c r="O397" i="1"/>
  <c r="P397" i="1"/>
  <c r="Q397" i="1"/>
  <c r="U397" i="1"/>
  <c r="X397" i="1"/>
  <c r="AA397" i="1"/>
  <c r="AA403" i="1" s="1"/>
  <c r="AB397" i="1"/>
  <c r="AC397" i="1"/>
  <c r="AS397" i="1" s="1"/>
  <c r="AD397" i="1"/>
  <c r="AT397" i="1" s="1"/>
  <c r="AG397" i="1"/>
  <c r="AW397" i="1" s="1"/>
  <c r="AJ397" i="1"/>
  <c r="AO397" i="1"/>
  <c r="AQ397" i="1"/>
  <c r="AX397" i="1" s="1"/>
  <c r="AR397" i="1"/>
  <c r="AU397" i="1"/>
  <c r="AV397" i="1"/>
  <c r="AY397" i="1"/>
  <c r="I398" i="1"/>
  <c r="R398" i="1" s="1"/>
  <c r="AT398" i="1" s="1"/>
  <c r="L398" i="1"/>
  <c r="O398" i="1"/>
  <c r="P398" i="1"/>
  <c r="Q398" i="1"/>
  <c r="U398" i="1"/>
  <c r="X398" i="1"/>
  <c r="AA398" i="1"/>
  <c r="AB398" i="1"/>
  <c r="AC398" i="1"/>
  <c r="AG398" i="1"/>
  <c r="AJ398" i="1"/>
  <c r="AO398" i="1"/>
  <c r="AQ398" i="1"/>
  <c r="AX398" i="1" s="1"/>
  <c r="AR398" i="1"/>
  <c r="AS398" i="1"/>
  <c r="AU398" i="1"/>
  <c r="AV398" i="1"/>
  <c r="AY398" i="1"/>
  <c r="I399" i="1"/>
  <c r="L399" i="1"/>
  <c r="O399" i="1"/>
  <c r="P399" i="1"/>
  <c r="Q399" i="1"/>
  <c r="R399" i="1"/>
  <c r="U399" i="1"/>
  <c r="X399" i="1"/>
  <c r="AA399" i="1"/>
  <c r="AB399" i="1"/>
  <c r="AC399" i="1"/>
  <c r="AG399" i="1"/>
  <c r="AJ399" i="1"/>
  <c r="AW399" i="1" s="1"/>
  <c r="AO399" i="1"/>
  <c r="AQ399" i="1"/>
  <c r="AX399" i="1" s="1"/>
  <c r="AS399" i="1"/>
  <c r="AU399" i="1"/>
  <c r="AV399" i="1"/>
  <c r="AY399" i="1"/>
  <c r="I400" i="1"/>
  <c r="L400" i="1"/>
  <c r="O400" i="1"/>
  <c r="P400" i="1"/>
  <c r="Q400" i="1"/>
  <c r="R400" i="1"/>
  <c r="U400" i="1"/>
  <c r="X400" i="1"/>
  <c r="AA400" i="1"/>
  <c r="AB400" i="1"/>
  <c r="AC400" i="1"/>
  <c r="AG400" i="1"/>
  <c r="AJ400" i="1"/>
  <c r="AW400" i="1" s="1"/>
  <c r="AO400" i="1"/>
  <c r="AQ400" i="1"/>
  <c r="AS400" i="1"/>
  <c r="AU400" i="1"/>
  <c r="AV400" i="1"/>
  <c r="AX400" i="1"/>
  <c r="AY400" i="1"/>
  <c r="I401" i="1"/>
  <c r="L401" i="1"/>
  <c r="O401" i="1"/>
  <c r="P401" i="1"/>
  <c r="Q401" i="1"/>
  <c r="R401" i="1"/>
  <c r="U401" i="1"/>
  <c r="X401" i="1"/>
  <c r="AA401" i="1"/>
  <c r="AB401" i="1"/>
  <c r="AC401" i="1"/>
  <c r="AG401" i="1"/>
  <c r="AJ401" i="1"/>
  <c r="AO401" i="1"/>
  <c r="AQ401" i="1"/>
  <c r="AX401" i="1" s="1"/>
  <c r="AS401" i="1"/>
  <c r="AU401" i="1"/>
  <c r="AV401" i="1"/>
  <c r="AW401" i="1"/>
  <c r="AY401" i="1"/>
  <c r="I402" i="1"/>
  <c r="L402" i="1"/>
  <c r="O402" i="1"/>
  <c r="P402" i="1"/>
  <c r="Q402" i="1"/>
  <c r="R402" i="1"/>
  <c r="U402" i="1"/>
  <c r="X402" i="1"/>
  <c r="AA402" i="1"/>
  <c r="AB402" i="1"/>
  <c r="AC402" i="1"/>
  <c r="AG402" i="1"/>
  <c r="AJ402" i="1"/>
  <c r="AO402" i="1"/>
  <c r="AQ402" i="1"/>
  <c r="AX402" i="1" s="1"/>
  <c r="AS402" i="1"/>
  <c r="AU402" i="1"/>
  <c r="AV402" i="1"/>
  <c r="AW402" i="1"/>
  <c r="AY402" i="1"/>
  <c r="F403" i="1"/>
  <c r="G403" i="1"/>
  <c r="H403" i="1"/>
  <c r="J403" i="1"/>
  <c r="K403" i="1"/>
  <c r="M403" i="1"/>
  <c r="N403" i="1"/>
  <c r="O403" i="1"/>
  <c r="S403" i="1"/>
  <c r="T403" i="1"/>
  <c r="V403" i="1"/>
  <c r="W403" i="1"/>
  <c r="W449" i="1" s="1"/>
  <c r="Y403" i="1"/>
  <c r="Z403" i="1"/>
  <c r="AE403" i="1"/>
  <c r="AU403" i="1" s="1"/>
  <c r="AF403" i="1"/>
  <c r="AH403" i="1"/>
  <c r="AI403" i="1"/>
  <c r="AV403" i="1" s="1"/>
  <c r="AK403" i="1"/>
  <c r="AL403" i="1"/>
  <c r="AM403" i="1"/>
  <c r="AN403" i="1"/>
  <c r="AP403" i="1"/>
  <c r="I404" i="1"/>
  <c r="L404" i="1"/>
  <c r="O404" i="1"/>
  <c r="R404" i="1" s="1"/>
  <c r="P404" i="1"/>
  <c r="Q404" i="1"/>
  <c r="U404" i="1"/>
  <c r="X404" i="1"/>
  <c r="Y404" i="1"/>
  <c r="Z404" i="1"/>
  <c r="AA404" i="1"/>
  <c r="AB404" i="1"/>
  <c r="AC404" i="1"/>
  <c r="AG404" i="1"/>
  <c r="AJ404" i="1"/>
  <c r="AO404" i="1"/>
  <c r="AQ404" i="1" s="1"/>
  <c r="AS404" i="1"/>
  <c r="AU404" i="1"/>
  <c r="AV404" i="1"/>
  <c r="AW404" i="1"/>
  <c r="I405" i="1"/>
  <c r="L405" i="1"/>
  <c r="O405" i="1"/>
  <c r="P405" i="1"/>
  <c r="Q405" i="1"/>
  <c r="R405" i="1"/>
  <c r="U405" i="1"/>
  <c r="X405" i="1"/>
  <c r="Z405" i="1"/>
  <c r="AC405" i="1" s="1"/>
  <c r="AG405" i="1"/>
  <c r="AJ405" i="1"/>
  <c r="AO405" i="1"/>
  <c r="AQ405" i="1"/>
  <c r="AU405" i="1"/>
  <c r="AV405" i="1"/>
  <c r="AW405" i="1"/>
  <c r="AX405" i="1"/>
  <c r="I406" i="1"/>
  <c r="L406" i="1"/>
  <c r="O406" i="1"/>
  <c r="P406" i="1"/>
  <c r="Q406" i="1"/>
  <c r="U406" i="1"/>
  <c r="X406" i="1"/>
  <c r="Y406" i="1"/>
  <c r="Z406" i="1"/>
  <c r="AA406" i="1"/>
  <c r="AB406" i="1"/>
  <c r="AC406" i="1"/>
  <c r="AG406" i="1"/>
  <c r="AJ406" i="1"/>
  <c r="AW406" i="1" s="1"/>
  <c r="AO406" i="1"/>
  <c r="AQ406" i="1" s="1"/>
  <c r="AS406" i="1"/>
  <c r="AU406" i="1"/>
  <c r="AV406" i="1"/>
  <c r="I407" i="1"/>
  <c r="L407" i="1"/>
  <c r="Y407" i="1" s="1"/>
  <c r="O407" i="1"/>
  <c r="P407" i="1"/>
  <c r="Q407" i="1"/>
  <c r="R407" i="1"/>
  <c r="U407" i="1"/>
  <c r="X407" i="1"/>
  <c r="Z407" i="1"/>
  <c r="AC407" i="1"/>
  <c r="AS407" i="1" s="1"/>
  <c r="AG407" i="1"/>
  <c r="AJ407" i="1"/>
  <c r="AO407" i="1"/>
  <c r="AU407" i="1"/>
  <c r="AV407" i="1"/>
  <c r="AW407" i="1"/>
  <c r="I408" i="1"/>
  <c r="R408" i="1" s="1"/>
  <c r="L408" i="1"/>
  <c r="O408" i="1"/>
  <c r="P408" i="1"/>
  <c r="Q408" i="1"/>
  <c r="U408" i="1"/>
  <c r="X408" i="1"/>
  <c r="Y408" i="1"/>
  <c r="Z408" i="1"/>
  <c r="AA408" i="1"/>
  <c r="AB408" i="1"/>
  <c r="AD408" i="1" s="1"/>
  <c r="AC408" i="1"/>
  <c r="AG408" i="1"/>
  <c r="AW408" i="1" s="1"/>
  <c r="AJ408" i="1"/>
  <c r="AO408" i="1"/>
  <c r="AQ408" i="1" s="1"/>
  <c r="AR408" i="1"/>
  <c r="AS408" i="1"/>
  <c r="AU408" i="1"/>
  <c r="AV408" i="1"/>
  <c r="I409" i="1"/>
  <c r="R409" i="1" s="1"/>
  <c r="L409" i="1"/>
  <c r="O409" i="1"/>
  <c r="P409" i="1"/>
  <c r="Q409" i="1"/>
  <c r="U409" i="1"/>
  <c r="X409" i="1"/>
  <c r="Y409" i="1"/>
  <c r="Z409" i="1"/>
  <c r="AC409" i="1"/>
  <c r="AS409" i="1" s="1"/>
  <c r="AG409" i="1"/>
  <c r="AJ409" i="1"/>
  <c r="AO409" i="1"/>
  <c r="AQ409" i="1"/>
  <c r="AY409" i="1" s="1"/>
  <c r="AU409" i="1"/>
  <c r="AV409" i="1"/>
  <c r="AW409" i="1"/>
  <c r="AX409" i="1"/>
  <c r="I410" i="1"/>
  <c r="L410" i="1"/>
  <c r="O410" i="1"/>
  <c r="R410" i="1" s="1"/>
  <c r="P410" i="1"/>
  <c r="Q410" i="1"/>
  <c r="U410" i="1"/>
  <c r="X410" i="1"/>
  <c r="Y410" i="1"/>
  <c r="Z410" i="1"/>
  <c r="AA410" i="1"/>
  <c r="AB410" i="1"/>
  <c r="AC410" i="1"/>
  <c r="AG410" i="1"/>
  <c r="AJ410" i="1"/>
  <c r="AW410" i="1" s="1"/>
  <c r="AO410" i="1"/>
  <c r="AQ410" i="1" s="1"/>
  <c r="AS410" i="1"/>
  <c r="AU410" i="1"/>
  <c r="AV410" i="1"/>
  <c r="I411" i="1"/>
  <c r="L411" i="1"/>
  <c r="Y411" i="1" s="1"/>
  <c r="O411" i="1"/>
  <c r="P411" i="1"/>
  <c r="Q411" i="1"/>
  <c r="R411" i="1"/>
  <c r="U411" i="1"/>
  <c r="X411" i="1"/>
  <c r="Z411" i="1"/>
  <c r="AC411" i="1"/>
  <c r="AS411" i="1" s="1"/>
  <c r="AG411" i="1"/>
  <c r="AJ411" i="1"/>
  <c r="AO411" i="1"/>
  <c r="AU411" i="1"/>
  <c r="AV411" i="1"/>
  <c r="AW411" i="1"/>
  <c r="I412" i="1"/>
  <c r="R412" i="1" s="1"/>
  <c r="L412" i="1"/>
  <c r="O412" i="1"/>
  <c r="P412" i="1"/>
  <c r="Q412" i="1"/>
  <c r="U412" i="1"/>
  <c r="X412" i="1"/>
  <c r="Y412" i="1"/>
  <c r="Z412" i="1"/>
  <c r="AA412" i="1"/>
  <c r="AB412" i="1"/>
  <c r="AD412" i="1" s="1"/>
  <c r="AC412" i="1"/>
  <c r="AG412" i="1"/>
  <c r="AW412" i="1" s="1"/>
  <c r="AJ412" i="1"/>
  <c r="AO412" i="1"/>
  <c r="AQ412" i="1" s="1"/>
  <c r="AR412" i="1"/>
  <c r="AS412" i="1"/>
  <c r="AU412" i="1"/>
  <c r="AV412" i="1"/>
  <c r="I413" i="1"/>
  <c r="R413" i="1" s="1"/>
  <c r="L413" i="1"/>
  <c r="O413" i="1"/>
  <c r="P413" i="1"/>
  <c r="Q413" i="1"/>
  <c r="U413" i="1"/>
  <c r="X413" i="1"/>
  <c r="Y413" i="1"/>
  <c r="Z413" i="1"/>
  <c r="AC413" i="1"/>
  <c r="AS413" i="1" s="1"/>
  <c r="AG413" i="1"/>
  <c r="AJ413" i="1"/>
  <c r="AO413" i="1"/>
  <c r="AQ413" i="1"/>
  <c r="AY413" i="1" s="1"/>
  <c r="AU413" i="1"/>
  <c r="AV413" i="1"/>
  <c r="AW413" i="1"/>
  <c r="AX413" i="1"/>
  <c r="I414" i="1"/>
  <c r="L414" i="1"/>
  <c r="O414" i="1"/>
  <c r="P414" i="1"/>
  <c r="Q414" i="1"/>
  <c r="U414" i="1"/>
  <c r="X414" i="1"/>
  <c r="Y414" i="1"/>
  <c r="Z414" i="1"/>
  <c r="AA414" i="1"/>
  <c r="AB414" i="1"/>
  <c r="AC414" i="1"/>
  <c r="AG414" i="1"/>
  <c r="AJ414" i="1"/>
  <c r="AW414" i="1" s="1"/>
  <c r="AO414" i="1"/>
  <c r="AQ414" i="1" s="1"/>
  <c r="AS414" i="1"/>
  <c r="AU414" i="1"/>
  <c r="AV414" i="1"/>
  <c r="F415" i="1"/>
  <c r="G415" i="1"/>
  <c r="H415" i="1"/>
  <c r="J415" i="1"/>
  <c r="K415" i="1"/>
  <c r="M415" i="1"/>
  <c r="N415" i="1"/>
  <c r="S415" i="1"/>
  <c r="T415" i="1"/>
  <c r="V415" i="1"/>
  <c r="W415" i="1"/>
  <c r="Z415" i="1"/>
  <c r="AE415" i="1"/>
  <c r="AF415" i="1"/>
  <c r="AH415" i="1"/>
  <c r="AI415" i="1"/>
  <c r="AV415" i="1" s="1"/>
  <c r="AK415" i="1"/>
  <c r="AL415" i="1"/>
  <c r="AM415" i="1"/>
  <c r="AM449" i="1" s="1"/>
  <c r="AN415" i="1"/>
  <c r="AP415" i="1"/>
  <c r="I416" i="1"/>
  <c r="R416" i="1" s="1"/>
  <c r="AT416" i="1" s="1"/>
  <c r="L416" i="1"/>
  <c r="O416" i="1"/>
  <c r="P416" i="1"/>
  <c r="AR416" i="1" s="1"/>
  <c r="Q416" i="1"/>
  <c r="U416" i="1"/>
  <c r="X416" i="1"/>
  <c r="AA416" i="1"/>
  <c r="AB416" i="1"/>
  <c r="AC416" i="1"/>
  <c r="AS416" i="1" s="1"/>
  <c r="AD416" i="1"/>
  <c r="AG416" i="1"/>
  <c r="AW416" i="1" s="1"/>
  <c r="AJ416" i="1"/>
  <c r="AO416" i="1"/>
  <c r="AQ416" i="1"/>
  <c r="AU416" i="1"/>
  <c r="AV416" i="1"/>
  <c r="AX416" i="1"/>
  <c r="AY416" i="1"/>
  <c r="I417" i="1"/>
  <c r="R417" i="1" s="1"/>
  <c r="AT417" i="1" s="1"/>
  <c r="L417" i="1"/>
  <c r="O417" i="1"/>
  <c r="P417" i="1"/>
  <c r="AR417" i="1" s="1"/>
  <c r="Q417" i="1"/>
  <c r="U417" i="1"/>
  <c r="X417" i="1"/>
  <c r="AA417" i="1"/>
  <c r="AB417" i="1"/>
  <c r="AC417" i="1"/>
  <c r="AS417" i="1" s="1"/>
  <c r="AD417" i="1"/>
  <c r="AG417" i="1"/>
  <c r="AW417" i="1" s="1"/>
  <c r="AJ417" i="1"/>
  <c r="AO417" i="1"/>
  <c r="AQ417" i="1"/>
  <c r="AU417" i="1"/>
  <c r="AV417" i="1"/>
  <c r="AX417" i="1"/>
  <c r="AY417" i="1"/>
  <c r="I418" i="1"/>
  <c r="R418" i="1" s="1"/>
  <c r="AT418" i="1" s="1"/>
  <c r="L418" i="1"/>
  <c r="O418" i="1"/>
  <c r="P418" i="1"/>
  <c r="AR418" i="1" s="1"/>
  <c r="Q418" i="1"/>
  <c r="U418" i="1"/>
  <c r="X418" i="1"/>
  <c r="AA418" i="1"/>
  <c r="AB418" i="1"/>
  <c r="AC418" i="1"/>
  <c r="AS418" i="1" s="1"/>
  <c r="AD418" i="1"/>
  <c r="AG418" i="1"/>
  <c r="AW418" i="1" s="1"/>
  <c r="AJ418" i="1"/>
  <c r="AO418" i="1"/>
  <c r="AQ418" i="1"/>
  <c r="AU418" i="1"/>
  <c r="AV418" i="1"/>
  <c r="AX418" i="1"/>
  <c r="AY418" i="1"/>
  <c r="I419" i="1"/>
  <c r="R419" i="1" s="1"/>
  <c r="AT419" i="1" s="1"/>
  <c r="L419" i="1"/>
  <c r="O419" i="1"/>
  <c r="P419" i="1"/>
  <c r="AR419" i="1" s="1"/>
  <c r="Q419" i="1"/>
  <c r="U419" i="1"/>
  <c r="X419" i="1"/>
  <c r="AA419" i="1"/>
  <c r="AB419" i="1"/>
  <c r="AC419" i="1"/>
  <c r="AS419" i="1" s="1"/>
  <c r="AD419" i="1"/>
  <c r="AG419" i="1"/>
  <c r="AW419" i="1" s="1"/>
  <c r="AJ419" i="1"/>
  <c r="AO419" i="1"/>
  <c r="AQ419" i="1"/>
  <c r="AU419" i="1"/>
  <c r="AV419" i="1"/>
  <c r="AX419" i="1"/>
  <c r="AY419" i="1"/>
  <c r="I420" i="1"/>
  <c r="R420" i="1" s="1"/>
  <c r="L420" i="1"/>
  <c r="O420" i="1"/>
  <c r="P420" i="1"/>
  <c r="Q420" i="1"/>
  <c r="Q431" i="1" s="1"/>
  <c r="U420" i="1"/>
  <c r="X420" i="1"/>
  <c r="AA420" i="1"/>
  <c r="AB420" i="1"/>
  <c r="AC420" i="1"/>
  <c r="AS420" i="1" s="1"/>
  <c r="AD420" i="1"/>
  <c r="AG420" i="1"/>
  <c r="AG431" i="1" s="1"/>
  <c r="AJ420" i="1"/>
  <c r="AO420" i="1"/>
  <c r="AQ420" i="1"/>
  <c r="AY420" i="1" s="1"/>
  <c r="AR420" i="1"/>
  <c r="AT420" i="1"/>
  <c r="AU420" i="1"/>
  <c r="AV420" i="1"/>
  <c r="AW420" i="1"/>
  <c r="AX420" i="1"/>
  <c r="I421" i="1"/>
  <c r="L421" i="1"/>
  <c r="O421" i="1"/>
  <c r="P421" i="1"/>
  <c r="Q421" i="1"/>
  <c r="U421" i="1"/>
  <c r="X421" i="1"/>
  <c r="AA421" i="1"/>
  <c r="AB421" i="1"/>
  <c r="AD421" i="1" s="1"/>
  <c r="AC421" i="1"/>
  <c r="AG421" i="1"/>
  <c r="AJ421" i="1"/>
  <c r="AO421" i="1"/>
  <c r="AU421" i="1"/>
  <c r="AV421" i="1"/>
  <c r="AW421" i="1"/>
  <c r="I422" i="1"/>
  <c r="L422" i="1"/>
  <c r="O422" i="1"/>
  <c r="R422" i="1" s="1"/>
  <c r="P422" i="1"/>
  <c r="Q422" i="1"/>
  <c r="U422" i="1"/>
  <c r="X422" i="1"/>
  <c r="AA422" i="1"/>
  <c r="AB422" i="1"/>
  <c r="AC422" i="1"/>
  <c r="AS422" i="1" s="1"/>
  <c r="AG422" i="1"/>
  <c r="AJ422" i="1"/>
  <c r="AO422" i="1"/>
  <c r="AQ422" i="1" s="1"/>
  <c r="AY422" i="1" s="1"/>
  <c r="AU422" i="1"/>
  <c r="AV422" i="1"/>
  <c r="AW422" i="1"/>
  <c r="AX422" i="1"/>
  <c r="I423" i="1"/>
  <c r="L423" i="1"/>
  <c r="O423" i="1"/>
  <c r="R423" i="1" s="1"/>
  <c r="P423" i="1"/>
  <c r="Q423" i="1"/>
  <c r="U423" i="1"/>
  <c r="X423" i="1"/>
  <c r="AA423" i="1"/>
  <c r="AB423" i="1"/>
  <c r="AD423" i="1" s="1"/>
  <c r="AT423" i="1" s="1"/>
  <c r="AC423" i="1"/>
  <c r="AS423" i="1" s="1"/>
  <c r="AG423" i="1"/>
  <c r="AJ423" i="1"/>
  <c r="AO423" i="1"/>
  <c r="AQ423" i="1" s="1"/>
  <c r="AY423" i="1" s="1"/>
  <c r="AU423" i="1"/>
  <c r="AV423" i="1"/>
  <c r="AW423" i="1"/>
  <c r="I424" i="1"/>
  <c r="L424" i="1"/>
  <c r="O424" i="1"/>
  <c r="R424" i="1" s="1"/>
  <c r="P424" i="1"/>
  <c r="Q424" i="1"/>
  <c r="U424" i="1"/>
  <c r="X424" i="1"/>
  <c r="AA424" i="1"/>
  <c r="AB424" i="1"/>
  <c r="AC424" i="1"/>
  <c r="AS424" i="1" s="1"/>
  <c r="AG424" i="1"/>
  <c r="AJ424" i="1"/>
  <c r="AO424" i="1"/>
  <c r="AQ424" i="1" s="1"/>
  <c r="AY424" i="1" s="1"/>
  <c r="AU424" i="1"/>
  <c r="AV424" i="1"/>
  <c r="AW424" i="1"/>
  <c r="AX424" i="1"/>
  <c r="I425" i="1"/>
  <c r="L425" i="1"/>
  <c r="O425" i="1"/>
  <c r="R425" i="1" s="1"/>
  <c r="P425" i="1"/>
  <c r="Q425" i="1"/>
  <c r="U425" i="1"/>
  <c r="X425" i="1"/>
  <c r="AA425" i="1"/>
  <c r="AB425" i="1"/>
  <c r="AD425" i="1" s="1"/>
  <c r="AT425" i="1" s="1"/>
  <c r="AC425" i="1"/>
  <c r="AS425" i="1" s="1"/>
  <c r="AG425" i="1"/>
  <c r="AJ425" i="1"/>
  <c r="AO425" i="1"/>
  <c r="AQ425" i="1" s="1"/>
  <c r="AY425" i="1" s="1"/>
  <c r="AU425" i="1"/>
  <c r="AV425" i="1"/>
  <c r="AW425" i="1"/>
  <c r="I426" i="1"/>
  <c r="L426" i="1"/>
  <c r="O426" i="1"/>
  <c r="R426" i="1" s="1"/>
  <c r="P426" i="1"/>
  <c r="Q426" i="1"/>
  <c r="U426" i="1"/>
  <c r="X426" i="1"/>
  <c r="AA426" i="1"/>
  <c r="AB426" i="1"/>
  <c r="AC426" i="1"/>
  <c r="AS426" i="1" s="1"/>
  <c r="AG426" i="1"/>
  <c r="AJ426" i="1"/>
  <c r="AO426" i="1"/>
  <c r="AQ426" i="1" s="1"/>
  <c r="AY426" i="1" s="1"/>
  <c r="AU426" i="1"/>
  <c r="AV426" i="1"/>
  <c r="AW426" i="1"/>
  <c r="AX426" i="1"/>
  <c r="I427" i="1"/>
  <c r="L427" i="1"/>
  <c r="O427" i="1"/>
  <c r="R427" i="1" s="1"/>
  <c r="P427" i="1"/>
  <c r="Q427" i="1"/>
  <c r="U427" i="1"/>
  <c r="X427" i="1"/>
  <c r="AA427" i="1"/>
  <c r="AB427" i="1"/>
  <c r="AD427" i="1" s="1"/>
  <c r="AT427" i="1" s="1"/>
  <c r="AC427" i="1"/>
  <c r="AS427" i="1" s="1"/>
  <c r="AG427" i="1"/>
  <c r="AJ427" i="1"/>
  <c r="AO427" i="1"/>
  <c r="AQ427" i="1" s="1"/>
  <c r="AY427" i="1" s="1"/>
  <c r="AU427" i="1"/>
  <c r="AV427" i="1"/>
  <c r="AW427" i="1"/>
  <c r="I428" i="1"/>
  <c r="L428" i="1"/>
  <c r="O428" i="1"/>
  <c r="R428" i="1" s="1"/>
  <c r="P428" i="1"/>
  <c r="Q428" i="1"/>
  <c r="U428" i="1"/>
  <c r="X428" i="1"/>
  <c r="AA428" i="1"/>
  <c r="AB428" i="1"/>
  <c r="AC428" i="1"/>
  <c r="AS428" i="1" s="1"/>
  <c r="AG428" i="1"/>
  <c r="AJ428" i="1"/>
  <c r="AO428" i="1"/>
  <c r="AQ428" i="1" s="1"/>
  <c r="AY428" i="1" s="1"/>
  <c r="AU428" i="1"/>
  <c r="AV428" i="1"/>
  <c r="AW428" i="1"/>
  <c r="AX428" i="1"/>
  <c r="I429" i="1"/>
  <c r="L429" i="1"/>
  <c r="O429" i="1"/>
  <c r="R429" i="1" s="1"/>
  <c r="P429" i="1"/>
  <c r="Q429" i="1"/>
  <c r="U429" i="1"/>
  <c r="X429" i="1"/>
  <c r="AA429" i="1"/>
  <c r="AB429" i="1"/>
  <c r="AD429" i="1" s="1"/>
  <c r="AT429" i="1" s="1"/>
  <c r="AC429" i="1"/>
  <c r="AS429" i="1" s="1"/>
  <c r="AG429" i="1"/>
  <c r="AJ429" i="1"/>
  <c r="AO429" i="1"/>
  <c r="AQ429" i="1" s="1"/>
  <c r="AY429" i="1" s="1"/>
  <c r="AU429" i="1"/>
  <c r="AV429" i="1"/>
  <c r="AW429" i="1"/>
  <c r="I430" i="1"/>
  <c r="L430" i="1"/>
  <c r="O430" i="1"/>
  <c r="R430" i="1" s="1"/>
  <c r="P430" i="1"/>
  <c r="Q430" i="1"/>
  <c r="U430" i="1"/>
  <c r="X430" i="1"/>
  <c r="AA430" i="1"/>
  <c r="AB430" i="1"/>
  <c r="AC430" i="1"/>
  <c r="AS430" i="1" s="1"/>
  <c r="AG430" i="1"/>
  <c r="AJ430" i="1"/>
  <c r="AO430" i="1"/>
  <c r="AQ430" i="1" s="1"/>
  <c r="AY430" i="1" s="1"/>
  <c r="AU430" i="1"/>
  <c r="AV430" i="1"/>
  <c r="AW430" i="1"/>
  <c r="AX430" i="1"/>
  <c r="F431" i="1"/>
  <c r="G431" i="1"/>
  <c r="H431" i="1"/>
  <c r="I431" i="1"/>
  <c r="J431" i="1"/>
  <c r="K431" i="1"/>
  <c r="L431" i="1"/>
  <c r="M431" i="1"/>
  <c r="N431" i="1"/>
  <c r="P431" i="1"/>
  <c r="S431" i="1"/>
  <c r="T431" i="1"/>
  <c r="V431" i="1"/>
  <c r="W431" i="1"/>
  <c r="X431" i="1"/>
  <c r="Y431" i="1"/>
  <c r="Z431" i="1"/>
  <c r="AA431" i="1"/>
  <c r="AB431" i="1"/>
  <c r="AE431" i="1"/>
  <c r="AF431" i="1"/>
  <c r="AV431" i="1" s="1"/>
  <c r="AH431" i="1"/>
  <c r="AI431" i="1"/>
  <c r="AJ431" i="1"/>
  <c r="AW431" i="1" s="1"/>
  <c r="AK431" i="1"/>
  <c r="AL431" i="1"/>
  <c r="AM431" i="1"/>
  <c r="AN431" i="1"/>
  <c r="AP431" i="1"/>
  <c r="AR431" i="1"/>
  <c r="AU431" i="1"/>
  <c r="I432" i="1"/>
  <c r="L432" i="1"/>
  <c r="O432" i="1"/>
  <c r="P432" i="1"/>
  <c r="Q432" i="1"/>
  <c r="U432" i="1"/>
  <c r="X432" i="1"/>
  <c r="X448" i="1" s="1"/>
  <c r="AA432" i="1"/>
  <c r="AB432" i="1"/>
  <c r="AC432" i="1"/>
  <c r="AD432" i="1"/>
  <c r="AG432" i="1"/>
  <c r="AJ432" i="1"/>
  <c r="AO432" i="1"/>
  <c r="AQ432" i="1"/>
  <c r="AR432" i="1"/>
  <c r="AS432" i="1"/>
  <c r="AU432" i="1"/>
  <c r="AV432" i="1"/>
  <c r="AY432" i="1"/>
  <c r="I433" i="1"/>
  <c r="R433" i="1" s="1"/>
  <c r="L433" i="1"/>
  <c r="O433" i="1"/>
  <c r="P433" i="1"/>
  <c r="Q433" i="1"/>
  <c r="U433" i="1"/>
  <c r="X433" i="1"/>
  <c r="AA433" i="1"/>
  <c r="AB433" i="1"/>
  <c r="AC433" i="1"/>
  <c r="AD433" i="1"/>
  <c r="AG433" i="1"/>
  <c r="AW433" i="1" s="1"/>
  <c r="AJ433" i="1"/>
  <c r="AO433" i="1"/>
  <c r="AQ433" i="1"/>
  <c r="AX433" i="1" s="1"/>
  <c r="AR433" i="1"/>
  <c r="AS433" i="1"/>
  <c r="AU433" i="1"/>
  <c r="AV433" i="1"/>
  <c r="AY433" i="1"/>
  <c r="I434" i="1"/>
  <c r="R434" i="1" s="1"/>
  <c r="L434" i="1"/>
  <c r="O434" i="1"/>
  <c r="P434" i="1"/>
  <c r="Q434" i="1"/>
  <c r="U434" i="1"/>
  <c r="X434" i="1"/>
  <c r="AA434" i="1"/>
  <c r="AB434" i="1"/>
  <c r="AC434" i="1"/>
  <c r="AD434" i="1"/>
  <c r="AG434" i="1"/>
  <c r="AW434" i="1" s="1"/>
  <c r="AJ434" i="1"/>
  <c r="AO434" i="1"/>
  <c r="AQ434" i="1"/>
  <c r="AX434" i="1" s="1"/>
  <c r="AR434" i="1"/>
  <c r="AS434" i="1"/>
  <c r="AU434" i="1"/>
  <c r="AV434" i="1"/>
  <c r="AY434" i="1"/>
  <c r="I435" i="1"/>
  <c r="R435" i="1" s="1"/>
  <c r="L435" i="1"/>
  <c r="O435" i="1"/>
  <c r="P435" i="1"/>
  <c r="Q435" i="1"/>
  <c r="U435" i="1"/>
  <c r="X435" i="1"/>
  <c r="AA435" i="1"/>
  <c r="AB435" i="1"/>
  <c r="AC435" i="1"/>
  <c r="AD435" i="1"/>
  <c r="AG435" i="1"/>
  <c r="AW435" i="1" s="1"/>
  <c r="AJ435" i="1"/>
  <c r="AO435" i="1"/>
  <c r="AQ435" i="1"/>
  <c r="AX435" i="1" s="1"/>
  <c r="AR435" i="1"/>
  <c r="AS435" i="1"/>
  <c r="AU435" i="1"/>
  <c r="AV435" i="1"/>
  <c r="AY435" i="1"/>
  <c r="I436" i="1"/>
  <c r="R436" i="1" s="1"/>
  <c r="AT436" i="1" s="1"/>
  <c r="L436" i="1"/>
  <c r="O436" i="1"/>
  <c r="P436" i="1"/>
  <c r="Q436" i="1"/>
  <c r="U436" i="1"/>
  <c r="X436" i="1"/>
  <c r="AA436" i="1"/>
  <c r="AB436" i="1"/>
  <c r="AC436" i="1"/>
  <c r="AG436" i="1"/>
  <c r="AJ436" i="1"/>
  <c r="AJ448" i="1" s="1"/>
  <c r="AO436" i="1"/>
  <c r="AQ436" i="1" s="1"/>
  <c r="AR436" i="1"/>
  <c r="AS436" i="1"/>
  <c r="AU436" i="1"/>
  <c r="AV436" i="1"/>
  <c r="I437" i="1"/>
  <c r="L437" i="1"/>
  <c r="L448" i="1" s="1"/>
  <c r="O437" i="1"/>
  <c r="P437" i="1"/>
  <c r="Q437" i="1"/>
  <c r="R437" i="1"/>
  <c r="U437" i="1"/>
  <c r="X437" i="1"/>
  <c r="AA437" i="1"/>
  <c r="AB437" i="1"/>
  <c r="AC437" i="1"/>
  <c r="AG437" i="1"/>
  <c r="AJ437" i="1"/>
  <c r="AO437" i="1"/>
  <c r="AQ437" i="1" s="1"/>
  <c r="AS437" i="1"/>
  <c r="AU437" i="1"/>
  <c r="AV437" i="1"/>
  <c r="AW437" i="1"/>
  <c r="I438" i="1"/>
  <c r="L438" i="1"/>
  <c r="O438" i="1"/>
  <c r="P438" i="1"/>
  <c r="Q438" i="1"/>
  <c r="R438" i="1"/>
  <c r="U438" i="1"/>
  <c r="X438" i="1"/>
  <c r="AA438" i="1"/>
  <c r="AB438" i="1"/>
  <c r="AR438" i="1" s="1"/>
  <c r="AC438" i="1"/>
  <c r="AG438" i="1"/>
  <c r="AJ438" i="1"/>
  <c r="AO438" i="1"/>
  <c r="AS438" i="1"/>
  <c r="AT438" i="1"/>
  <c r="AU438" i="1"/>
  <c r="AV438" i="1"/>
  <c r="AW438" i="1"/>
  <c r="I439" i="1"/>
  <c r="L439" i="1"/>
  <c r="O439" i="1"/>
  <c r="P439" i="1"/>
  <c r="Q439" i="1"/>
  <c r="U439" i="1"/>
  <c r="X439" i="1"/>
  <c r="AA439" i="1"/>
  <c r="AB439" i="1"/>
  <c r="AD439" i="1" s="1"/>
  <c r="AC439" i="1"/>
  <c r="AG439" i="1"/>
  <c r="AJ439" i="1"/>
  <c r="AO439" i="1"/>
  <c r="AQ439" i="1" s="1"/>
  <c r="AY439" i="1" s="1"/>
  <c r="AU439" i="1"/>
  <c r="AV439" i="1"/>
  <c r="AW439" i="1"/>
  <c r="I440" i="1"/>
  <c r="L440" i="1"/>
  <c r="O440" i="1"/>
  <c r="R440" i="1" s="1"/>
  <c r="P440" i="1"/>
  <c r="Q440" i="1"/>
  <c r="U440" i="1"/>
  <c r="X440" i="1"/>
  <c r="AA440" i="1"/>
  <c r="AB440" i="1"/>
  <c r="AC440" i="1"/>
  <c r="AS440" i="1" s="1"/>
  <c r="AG440" i="1"/>
  <c r="AJ440" i="1"/>
  <c r="AO440" i="1"/>
  <c r="AQ440" i="1" s="1"/>
  <c r="AY440" i="1" s="1"/>
  <c r="AU440" i="1"/>
  <c r="AV440" i="1"/>
  <c r="AW440" i="1"/>
  <c r="AX440" i="1"/>
  <c r="I441" i="1"/>
  <c r="L441" i="1"/>
  <c r="O441" i="1"/>
  <c r="R441" i="1" s="1"/>
  <c r="P441" i="1"/>
  <c r="Q441" i="1"/>
  <c r="U441" i="1"/>
  <c r="X441" i="1"/>
  <c r="AA441" i="1"/>
  <c r="AB441" i="1"/>
  <c r="AD441" i="1" s="1"/>
  <c r="AT441" i="1" s="1"/>
  <c r="AC441" i="1"/>
  <c r="AS441" i="1" s="1"/>
  <c r="AG441" i="1"/>
  <c r="AJ441" i="1"/>
  <c r="AO441" i="1"/>
  <c r="AQ441" i="1" s="1"/>
  <c r="AY441" i="1" s="1"/>
  <c r="AU441" i="1"/>
  <c r="AV441" i="1"/>
  <c r="AW441" i="1"/>
  <c r="I442" i="1"/>
  <c r="L442" i="1"/>
  <c r="M442" i="1"/>
  <c r="Q442" i="1"/>
  <c r="U442" i="1"/>
  <c r="X442" i="1"/>
  <c r="Y442" i="1"/>
  <c r="AB442" i="1" s="1"/>
  <c r="AD442" i="1" s="1"/>
  <c r="AA442" i="1"/>
  <c r="AC442" i="1"/>
  <c r="AG442" i="1"/>
  <c r="AW442" i="1" s="1"/>
  <c r="AJ442" i="1"/>
  <c r="AO442" i="1"/>
  <c r="AQ442" i="1"/>
  <c r="AX442" i="1" s="1"/>
  <c r="AS442" i="1"/>
  <c r="AU442" i="1"/>
  <c r="AV442" i="1"/>
  <c r="AY442" i="1"/>
  <c r="I443" i="1"/>
  <c r="R443" i="1" s="1"/>
  <c r="L443" i="1"/>
  <c r="O443" i="1"/>
  <c r="P443" i="1"/>
  <c r="Q443" i="1"/>
  <c r="U443" i="1"/>
  <c r="X443" i="1"/>
  <c r="AA443" i="1"/>
  <c r="AB443" i="1"/>
  <c r="AC443" i="1"/>
  <c r="AS443" i="1" s="1"/>
  <c r="AD443" i="1"/>
  <c r="AT443" i="1" s="1"/>
  <c r="AG443" i="1"/>
  <c r="AW443" i="1" s="1"/>
  <c r="AJ443" i="1"/>
  <c r="AO443" i="1"/>
  <c r="AQ443" i="1"/>
  <c r="AX443" i="1" s="1"/>
  <c r="AR443" i="1"/>
  <c r="AU443" i="1"/>
  <c r="AV443" i="1"/>
  <c r="AY443" i="1"/>
  <c r="I444" i="1"/>
  <c r="R444" i="1" s="1"/>
  <c r="L444" i="1"/>
  <c r="O444" i="1"/>
  <c r="P444" i="1"/>
  <c r="Q444" i="1"/>
  <c r="U444" i="1"/>
  <c r="X444" i="1"/>
  <c r="AA444" i="1"/>
  <c r="AB444" i="1"/>
  <c r="AC444" i="1"/>
  <c r="AD444" i="1"/>
  <c r="AG444" i="1"/>
  <c r="AW444" i="1" s="1"/>
  <c r="AJ444" i="1"/>
  <c r="AO444" i="1"/>
  <c r="AQ444" i="1"/>
  <c r="AX444" i="1" s="1"/>
  <c r="AR444" i="1"/>
  <c r="AS444" i="1"/>
  <c r="AU444" i="1"/>
  <c r="AV444" i="1"/>
  <c r="AY444" i="1"/>
  <c r="I445" i="1"/>
  <c r="R445" i="1" s="1"/>
  <c r="L445" i="1"/>
  <c r="O445" i="1"/>
  <c r="P445" i="1"/>
  <c r="Q445" i="1"/>
  <c r="U445" i="1"/>
  <c r="X445" i="1"/>
  <c r="AA445" i="1"/>
  <c r="AB445" i="1"/>
  <c r="AC445" i="1"/>
  <c r="AD445" i="1"/>
  <c r="AG445" i="1"/>
  <c r="AW445" i="1" s="1"/>
  <c r="AJ445" i="1"/>
  <c r="AO445" i="1"/>
  <c r="AQ445" i="1"/>
  <c r="AX445" i="1" s="1"/>
  <c r="AR445" i="1"/>
  <c r="AS445" i="1"/>
  <c r="AU445" i="1"/>
  <c r="AV445" i="1"/>
  <c r="AY445" i="1"/>
  <c r="I446" i="1"/>
  <c r="R446" i="1" s="1"/>
  <c r="L446" i="1"/>
  <c r="O446" i="1"/>
  <c r="P446" i="1"/>
  <c r="Q446" i="1"/>
  <c r="U446" i="1"/>
  <c r="X446" i="1"/>
  <c r="AA446" i="1"/>
  <c r="AB446" i="1"/>
  <c r="AC446" i="1"/>
  <c r="AD446" i="1"/>
  <c r="AG446" i="1"/>
  <c r="AW446" i="1" s="1"/>
  <c r="AJ446" i="1"/>
  <c r="AO446" i="1"/>
  <c r="AQ446" i="1"/>
  <c r="AX446" i="1" s="1"/>
  <c r="AR446" i="1"/>
  <c r="AS446" i="1"/>
  <c r="AU446" i="1"/>
  <c r="AV446" i="1"/>
  <c r="AY446" i="1"/>
  <c r="I447" i="1"/>
  <c r="R447" i="1" s="1"/>
  <c r="L447" i="1"/>
  <c r="O447" i="1"/>
  <c r="P447" i="1"/>
  <c r="Q447" i="1"/>
  <c r="U447" i="1"/>
  <c r="X447" i="1"/>
  <c r="AA447" i="1"/>
  <c r="AB447" i="1"/>
  <c r="AC447" i="1"/>
  <c r="AD447" i="1"/>
  <c r="AG447" i="1"/>
  <c r="AW447" i="1" s="1"/>
  <c r="AJ447" i="1"/>
  <c r="AO447" i="1"/>
  <c r="AQ447" i="1"/>
  <c r="AX447" i="1" s="1"/>
  <c r="AR447" i="1"/>
  <c r="AS447" i="1"/>
  <c r="AU447" i="1"/>
  <c r="AV447" i="1"/>
  <c r="AY447" i="1"/>
  <c r="F448" i="1"/>
  <c r="F449" i="1" s="1"/>
  <c r="G448" i="1"/>
  <c r="H448" i="1"/>
  <c r="J448" i="1"/>
  <c r="J449" i="1" s="1"/>
  <c r="K448" i="1"/>
  <c r="N448" i="1"/>
  <c r="S448" i="1"/>
  <c r="T448" i="1"/>
  <c r="V448" i="1"/>
  <c r="V449" i="1" s="1"/>
  <c r="W448" i="1"/>
  <c r="Y448" i="1"/>
  <c r="Z448" i="1"/>
  <c r="AE448" i="1"/>
  <c r="AF448" i="1"/>
  <c r="AH448" i="1"/>
  <c r="AU448" i="1" s="1"/>
  <c r="AI448" i="1"/>
  <c r="AK448" i="1"/>
  <c r="AK449" i="1" s="1"/>
  <c r="AL448" i="1"/>
  <c r="AM448" i="1"/>
  <c r="AN448" i="1"/>
  <c r="AP448" i="1"/>
  <c r="AV448" i="1"/>
  <c r="G449" i="1"/>
  <c r="H449" i="1"/>
  <c r="K449" i="1"/>
  <c r="S449" i="1"/>
  <c r="T449" i="1"/>
  <c r="AF449" i="1"/>
  <c r="AI449" i="1"/>
  <c r="AN449" i="1"/>
  <c r="AV449" i="1"/>
  <c r="I450" i="1"/>
  <c r="L450" i="1"/>
  <c r="O450" i="1"/>
  <c r="P450" i="1"/>
  <c r="P464" i="1" s="1"/>
  <c r="AR464" i="1" s="1"/>
  <c r="Q450" i="1"/>
  <c r="U450" i="1"/>
  <c r="X450" i="1"/>
  <c r="X464" i="1" s="1"/>
  <c r="AA450" i="1"/>
  <c r="AB450" i="1"/>
  <c r="AC450" i="1"/>
  <c r="AD450" i="1"/>
  <c r="AG450" i="1"/>
  <c r="AW450" i="1" s="1"/>
  <c r="AJ450" i="1"/>
  <c r="AO450" i="1"/>
  <c r="AQ450" i="1"/>
  <c r="AQ464" i="1" s="1"/>
  <c r="AR450" i="1"/>
  <c r="AS450" i="1"/>
  <c r="AU450" i="1"/>
  <c r="AV450" i="1"/>
  <c r="AY450" i="1"/>
  <c r="I451" i="1"/>
  <c r="R451" i="1" s="1"/>
  <c r="L451" i="1"/>
  <c r="O451" i="1"/>
  <c r="P451" i="1"/>
  <c r="Q451" i="1"/>
  <c r="U451" i="1"/>
  <c r="X451" i="1"/>
  <c r="AA451" i="1"/>
  <c r="AB451" i="1"/>
  <c r="AC451" i="1"/>
  <c r="AD451" i="1"/>
  <c r="AT451" i="1" s="1"/>
  <c r="AG451" i="1"/>
  <c r="AW451" i="1" s="1"/>
  <c r="AJ451" i="1"/>
  <c r="AO451" i="1"/>
  <c r="AQ451" i="1"/>
  <c r="AX451" i="1" s="1"/>
  <c r="AR451" i="1"/>
  <c r="AS451" i="1"/>
  <c r="AU451" i="1"/>
  <c r="AV451" i="1"/>
  <c r="AY451" i="1"/>
  <c r="I452" i="1"/>
  <c r="R452" i="1" s="1"/>
  <c r="L452" i="1"/>
  <c r="O452" i="1"/>
  <c r="P452" i="1"/>
  <c r="Q452" i="1"/>
  <c r="U452" i="1"/>
  <c r="X452" i="1"/>
  <c r="AA452" i="1"/>
  <c r="AB452" i="1"/>
  <c r="AC452" i="1"/>
  <c r="AD452" i="1"/>
  <c r="AT452" i="1" s="1"/>
  <c r="AG452" i="1"/>
  <c r="AW452" i="1" s="1"/>
  <c r="AJ452" i="1"/>
  <c r="AO452" i="1"/>
  <c r="AQ452" i="1"/>
  <c r="AX452" i="1" s="1"/>
  <c r="AR452" i="1"/>
  <c r="AS452" i="1"/>
  <c r="AU452" i="1"/>
  <c r="AV452" i="1"/>
  <c r="AY452" i="1"/>
  <c r="I453" i="1"/>
  <c r="R453" i="1" s="1"/>
  <c r="L453" i="1"/>
  <c r="O453" i="1"/>
  <c r="P453" i="1"/>
  <c r="Q453" i="1"/>
  <c r="U453" i="1"/>
  <c r="X453" i="1"/>
  <c r="AA453" i="1"/>
  <c r="AB453" i="1"/>
  <c r="AC453" i="1"/>
  <c r="AD453" i="1"/>
  <c r="AT453" i="1" s="1"/>
  <c r="AG453" i="1"/>
  <c r="AW453" i="1" s="1"/>
  <c r="AJ453" i="1"/>
  <c r="AO453" i="1"/>
  <c r="AQ453" i="1"/>
  <c r="AX453" i="1" s="1"/>
  <c r="AR453" i="1"/>
  <c r="AS453" i="1"/>
  <c r="AU453" i="1"/>
  <c r="AV453" i="1"/>
  <c r="AY453" i="1"/>
  <c r="I454" i="1"/>
  <c r="R454" i="1" s="1"/>
  <c r="L454" i="1"/>
  <c r="O454" i="1"/>
  <c r="P454" i="1"/>
  <c r="Q454" i="1"/>
  <c r="U454" i="1"/>
  <c r="X454" i="1"/>
  <c r="AA454" i="1"/>
  <c r="AB454" i="1"/>
  <c r="AC454" i="1"/>
  <c r="AD454" i="1"/>
  <c r="AT454" i="1" s="1"/>
  <c r="AG454" i="1"/>
  <c r="AW454" i="1" s="1"/>
  <c r="AJ454" i="1"/>
  <c r="AO454" i="1"/>
  <c r="AQ454" i="1"/>
  <c r="AX454" i="1" s="1"/>
  <c r="AR454" i="1"/>
  <c r="AS454" i="1"/>
  <c r="AU454" i="1"/>
  <c r="AV454" i="1"/>
  <c r="AY454" i="1"/>
  <c r="I455" i="1"/>
  <c r="R455" i="1" s="1"/>
  <c r="L455" i="1"/>
  <c r="O455" i="1"/>
  <c r="P455" i="1"/>
  <c r="Q455" i="1"/>
  <c r="U455" i="1"/>
  <c r="X455" i="1"/>
  <c r="AA455" i="1"/>
  <c r="AB455" i="1"/>
  <c r="AC455" i="1"/>
  <c r="AD455" i="1"/>
  <c r="AT455" i="1" s="1"/>
  <c r="AG455" i="1"/>
  <c r="AW455" i="1" s="1"/>
  <c r="AJ455" i="1"/>
  <c r="AO455" i="1"/>
  <c r="AQ455" i="1"/>
  <c r="AX455" i="1" s="1"/>
  <c r="AR455" i="1"/>
  <c r="AS455" i="1"/>
  <c r="AU455" i="1"/>
  <c r="AV455" i="1"/>
  <c r="AY455" i="1"/>
  <c r="I456" i="1"/>
  <c r="R456" i="1" s="1"/>
  <c r="L456" i="1"/>
  <c r="O456" i="1"/>
  <c r="P456" i="1"/>
  <c r="Q456" i="1"/>
  <c r="U456" i="1"/>
  <c r="X456" i="1"/>
  <c r="AA456" i="1"/>
  <c r="AB456" i="1"/>
  <c r="AC456" i="1"/>
  <c r="AD456" i="1"/>
  <c r="AT456" i="1" s="1"/>
  <c r="AG456" i="1"/>
  <c r="AW456" i="1" s="1"/>
  <c r="AJ456" i="1"/>
  <c r="AO456" i="1"/>
  <c r="AQ456" i="1"/>
  <c r="AX456" i="1" s="1"/>
  <c r="AR456" i="1"/>
  <c r="AS456" i="1"/>
  <c r="AU456" i="1"/>
  <c r="AV456" i="1"/>
  <c r="AY456" i="1"/>
  <c r="I457" i="1"/>
  <c r="R457" i="1" s="1"/>
  <c r="L457" i="1"/>
  <c r="O457" i="1"/>
  <c r="P457" i="1"/>
  <c r="Q457" i="1"/>
  <c r="U457" i="1"/>
  <c r="X457" i="1"/>
  <c r="AA457" i="1"/>
  <c r="AB457" i="1"/>
  <c r="AC457" i="1"/>
  <c r="AD457" i="1"/>
  <c r="AT457" i="1" s="1"/>
  <c r="AG457" i="1"/>
  <c r="AW457" i="1" s="1"/>
  <c r="AJ457" i="1"/>
  <c r="AO457" i="1"/>
  <c r="AQ457" i="1"/>
  <c r="AX457" i="1" s="1"/>
  <c r="AR457" i="1"/>
  <c r="AS457" i="1"/>
  <c r="AU457" i="1"/>
  <c r="AV457" i="1"/>
  <c r="AY457" i="1"/>
  <c r="I458" i="1"/>
  <c r="R458" i="1" s="1"/>
  <c r="L458" i="1"/>
  <c r="O458" i="1"/>
  <c r="P458" i="1"/>
  <c r="Q458" i="1"/>
  <c r="U458" i="1"/>
  <c r="X458" i="1"/>
  <c r="AA458" i="1"/>
  <c r="AB458" i="1"/>
  <c r="AC458" i="1"/>
  <c r="AD458" i="1"/>
  <c r="AT458" i="1" s="1"/>
  <c r="AG458" i="1"/>
  <c r="AW458" i="1" s="1"/>
  <c r="AJ458" i="1"/>
  <c r="AO458" i="1"/>
  <c r="AQ458" i="1"/>
  <c r="AX458" i="1" s="1"/>
  <c r="AR458" i="1"/>
  <c r="AS458" i="1"/>
  <c r="AU458" i="1"/>
  <c r="AV458" i="1"/>
  <c r="AY458" i="1"/>
  <c r="I459" i="1"/>
  <c r="R459" i="1" s="1"/>
  <c r="L459" i="1"/>
  <c r="O459" i="1"/>
  <c r="P459" i="1"/>
  <c r="Q459" i="1"/>
  <c r="U459" i="1"/>
  <c r="X459" i="1"/>
  <c r="AA459" i="1"/>
  <c r="AB459" i="1"/>
  <c r="AC459" i="1"/>
  <c r="AD459" i="1"/>
  <c r="AT459" i="1" s="1"/>
  <c r="AG459" i="1"/>
  <c r="AW459" i="1" s="1"/>
  <c r="AJ459" i="1"/>
  <c r="AO459" i="1"/>
  <c r="AQ459" i="1"/>
  <c r="AX459" i="1" s="1"/>
  <c r="AR459" i="1"/>
  <c r="AS459" i="1"/>
  <c r="AU459" i="1"/>
  <c r="AV459" i="1"/>
  <c r="AY459" i="1"/>
  <c r="I460" i="1"/>
  <c r="R460" i="1" s="1"/>
  <c r="L460" i="1"/>
  <c r="O460" i="1"/>
  <c r="P460" i="1"/>
  <c r="Q460" i="1"/>
  <c r="U460" i="1"/>
  <c r="X460" i="1"/>
  <c r="AA460" i="1"/>
  <c r="AB460" i="1"/>
  <c r="AC460" i="1"/>
  <c r="AD460" i="1"/>
  <c r="AT460" i="1" s="1"/>
  <c r="AG460" i="1"/>
  <c r="AW460" i="1" s="1"/>
  <c r="AJ460" i="1"/>
  <c r="AO460" i="1"/>
  <c r="AQ460" i="1"/>
  <c r="AX460" i="1" s="1"/>
  <c r="AR460" i="1"/>
  <c r="AS460" i="1"/>
  <c r="AU460" i="1"/>
  <c r="AV460" i="1"/>
  <c r="AY460" i="1"/>
  <c r="I461" i="1"/>
  <c r="R461" i="1" s="1"/>
  <c r="L461" i="1"/>
  <c r="O461" i="1"/>
  <c r="P461" i="1"/>
  <c r="Q461" i="1"/>
  <c r="U461" i="1"/>
  <c r="X461" i="1"/>
  <c r="AA461" i="1"/>
  <c r="AB461" i="1"/>
  <c r="AC461" i="1"/>
  <c r="AD461" i="1"/>
  <c r="AT461" i="1" s="1"/>
  <c r="AG461" i="1"/>
  <c r="AW461" i="1" s="1"/>
  <c r="AJ461" i="1"/>
  <c r="AO461" i="1"/>
  <c r="AQ461" i="1"/>
  <c r="AX461" i="1" s="1"/>
  <c r="AR461" i="1"/>
  <c r="AS461" i="1"/>
  <c r="AU461" i="1"/>
  <c r="AV461" i="1"/>
  <c r="AY461" i="1"/>
  <c r="I462" i="1"/>
  <c r="R462" i="1" s="1"/>
  <c r="L462" i="1"/>
  <c r="O462" i="1"/>
  <c r="P462" i="1"/>
  <c r="Q462" i="1"/>
  <c r="U462" i="1"/>
  <c r="X462" i="1"/>
  <c r="AA462" i="1"/>
  <c r="AB462" i="1"/>
  <c r="AC462" i="1"/>
  <c r="AD462" i="1"/>
  <c r="AT462" i="1" s="1"/>
  <c r="AG462" i="1"/>
  <c r="AW462" i="1" s="1"/>
  <c r="AJ462" i="1"/>
  <c r="AO462" i="1"/>
  <c r="AQ462" i="1"/>
  <c r="AX462" i="1" s="1"/>
  <c r="AR462" i="1"/>
  <c r="AS462" i="1"/>
  <c r="AU462" i="1"/>
  <c r="AV462" i="1"/>
  <c r="AY462" i="1"/>
  <c r="I463" i="1"/>
  <c r="R463" i="1" s="1"/>
  <c r="L463" i="1"/>
  <c r="O463" i="1"/>
  <c r="P463" i="1"/>
  <c r="Q463" i="1"/>
  <c r="U463" i="1"/>
  <c r="X463" i="1"/>
  <c r="AA463" i="1"/>
  <c r="AB463" i="1"/>
  <c r="AC463" i="1"/>
  <c r="AD463" i="1"/>
  <c r="AT463" i="1" s="1"/>
  <c r="AG463" i="1"/>
  <c r="AW463" i="1" s="1"/>
  <c r="AJ463" i="1"/>
  <c r="AO463" i="1"/>
  <c r="AQ463" i="1"/>
  <c r="AX463" i="1" s="1"/>
  <c r="AR463" i="1"/>
  <c r="AS463" i="1"/>
  <c r="AU463" i="1"/>
  <c r="AV463" i="1"/>
  <c r="AY463" i="1"/>
  <c r="F464" i="1"/>
  <c r="G464" i="1"/>
  <c r="H464" i="1"/>
  <c r="J464" i="1"/>
  <c r="K464" i="1"/>
  <c r="L464" i="1"/>
  <c r="M464" i="1"/>
  <c r="N464" i="1"/>
  <c r="AS464" i="1" s="1"/>
  <c r="O464" i="1"/>
  <c r="S464" i="1"/>
  <c r="T464" i="1"/>
  <c r="U464" i="1"/>
  <c r="V464" i="1"/>
  <c r="W464" i="1"/>
  <c r="Y464" i="1"/>
  <c r="Z464" i="1"/>
  <c r="AB464" i="1"/>
  <c r="AC464" i="1"/>
  <c r="AD464" i="1"/>
  <c r="AE464" i="1"/>
  <c r="AF464" i="1"/>
  <c r="AH464" i="1"/>
  <c r="AU464" i="1" s="1"/>
  <c r="AI464" i="1"/>
  <c r="AJ464" i="1"/>
  <c r="AK464" i="1"/>
  <c r="AL464" i="1"/>
  <c r="AM464" i="1"/>
  <c r="AN464" i="1"/>
  <c r="AO464" i="1"/>
  <c r="AX464" i="1" s="1"/>
  <c r="AP464" i="1"/>
  <c r="AY464" i="1" s="1"/>
  <c r="AV464" i="1"/>
  <c r="I465" i="1"/>
  <c r="L465" i="1"/>
  <c r="O465" i="1"/>
  <c r="O473" i="1" s="1"/>
  <c r="P465" i="1"/>
  <c r="Q465" i="1"/>
  <c r="U465" i="1"/>
  <c r="X465" i="1"/>
  <c r="AA465" i="1"/>
  <c r="AB465" i="1"/>
  <c r="AC465" i="1"/>
  <c r="AG465" i="1"/>
  <c r="AJ465" i="1"/>
  <c r="AO465" i="1"/>
  <c r="AS465" i="1"/>
  <c r="AU465" i="1"/>
  <c r="AV465" i="1"/>
  <c r="AW465" i="1"/>
  <c r="I466" i="1"/>
  <c r="L466" i="1"/>
  <c r="O466" i="1"/>
  <c r="R466" i="1" s="1"/>
  <c r="P466" i="1"/>
  <c r="Q466" i="1"/>
  <c r="U466" i="1"/>
  <c r="X466" i="1"/>
  <c r="AA466" i="1"/>
  <c r="AB466" i="1"/>
  <c r="AC466" i="1"/>
  <c r="AG466" i="1"/>
  <c r="AJ466" i="1"/>
  <c r="AO466" i="1"/>
  <c r="AQ466" i="1" s="1"/>
  <c r="AY466" i="1" s="1"/>
  <c r="AS466" i="1"/>
  <c r="AU466" i="1"/>
  <c r="AV466" i="1"/>
  <c r="AW466" i="1"/>
  <c r="I467" i="1"/>
  <c r="L467" i="1"/>
  <c r="O467" i="1"/>
  <c r="R467" i="1" s="1"/>
  <c r="P467" i="1"/>
  <c r="Q467" i="1"/>
  <c r="U467" i="1"/>
  <c r="X467" i="1"/>
  <c r="AA467" i="1"/>
  <c r="AB467" i="1"/>
  <c r="AC467" i="1"/>
  <c r="AG467" i="1"/>
  <c r="AJ467" i="1"/>
  <c r="AO467" i="1"/>
  <c r="AQ467" i="1" s="1"/>
  <c r="AY467" i="1" s="1"/>
  <c r="AS467" i="1"/>
  <c r="AU467" i="1"/>
  <c r="AV467" i="1"/>
  <c r="AW467" i="1"/>
  <c r="I468" i="1"/>
  <c r="L468" i="1"/>
  <c r="O468" i="1"/>
  <c r="R468" i="1" s="1"/>
  <c r="P468" i="1"/>
  <c r="Q468" i="1"/>
  <c r="U468" i="1"/>
  <c r="X468" i="1"/>
  <c r="AA468" i="1"/>
  <c r="AB468" i="1"/>
  <c r="AC468" i="1"/>
  <c r="AG468" i="1"/>
  <c r="AJ468" i="1"/>
  <c r="AO468" i="1"/>
  <c r="AQ468" i="1" s="1"/>
  <c r="AY468" i="1" s="1"/>
  <c r="AS468" i="1"/>
  <c r="AU468" i="1"/>
  <c r="AV468" i="1"/>
  <c r="AW468" i="1"/>
  <c r="I469" i="1"/>
  <c r="I473" i="1" s="1"/>
  <c r="L469" i="1"/>
  <c r="O469" i="1"/>
  <c r="R469" i="1" s="1"/>
  <c r="P469" i="1"/>
  <c r="Q469" i="1"/>
  <c r="Q473" i="1" s="1"/>
  <c r="U469" i="1"/>
  <c r="X469" i="1"/>
  <c r="AA469" i="1"/>
  <c r="AB469" i="1"/>
  <c r="AC469" i="1"/>
  <c r="AG469" i="1"/>
  <c r="AJ469" i="1"/>
  <c r="AO469" i="1"/>
  <c r="AQ469" i="1" s="1"/>
  <c r="AY469" i="1" s="1"/>
  <c r="AS469" i="1"/>
  <c r="AU469" i="1"/>
  <c r="AV469" i="1"/>
  <c r="AW469" i="1"/>
  <c r="I470" i="1"/>
  <c r="L470" i="1"/>
  <c r="O470" i="1"/>
  <c r="R470" i="1" s="1"/>
  <c r="P470" i="1"/>
  <c r="Q470" i="1"/>
  <c r="U470" i="1"/>
  <c r="X470" i="1"/>
  <c r="AA470" i="1"/>
  <c r="AB470" i="1"/>
  <c r="AC470" i="1"/>
  <c r="AG470" i="1"/>
  <c r="AG473" i="1" s="1"/>
  <c r="AJ470" i="1"/>
  <c r="AO470" i="1"/>
  <c r="AQ470" i="1" s="1"/>
  <c r="AY470" i="1" s="1"/>
  <c r="AS470" i="1"/>
  <c r="AU470" i="1"/>
  <c r="AV470" i="1"/>
  <c r="AW470" i="1"/>
  <c r="I471" i="1"/>
  <c r="L471" i="1"/>
  <c r="O471" i="1"/>
  <c r="R471" i="1" s="1"/>
  <c r="P471" i="1"/>
  <c r="Q471" i="1"/>
  <c r="U471" i="1"/>
  <c r="X471" i="1"/>
  <c r="AA471" i="1"/>
  <c r="AB471" i="1"/>
  <c r="AC471" i="1"/>
  <c r="AG471" i="1"/>
  <c r="AJ471" i="1"/>
  <c r="AO471" i="1"/>
  <c r="AQ471" i="1" s="1"/>
  <c r="AY471" i="1" s="1"/>
  <c r="AS471" i="1"/>
  <c r="AU471" i="1"/>
  <c r="AV471" i="1"/>
  <c r="AW471" i="1"/>
  <c r="I472" i="1"/>
  <c r="L472" i="1"/>
  <c r="O472" i="1"/>
  <c r="R472" i="1" s="1"/>
  <c r="P472" i="1"/>
  <c r="Q472" i="1"/>
  <c r="U472" i="1"/>
  <c r="X472" i="1"/>
  <c r="AA472" i="1"/>
  <c r="AB472" i="1"/>
  <c r="AC472" i="1"/>
  <c r="AG472" i="1"/>
  <c r="AJ472" i="1"/>
  <c r="AO472" i="1"/>
  <c r="AQ472" i="1" s="1"/>
  <c r="AY472" i="1" s="1"/>
  <c r="AS472" i="1"/>
  <c r="AU472" i="1"/>
  <c r="AV472" i="1"/>
  <c r="AW472" i="1"/>
  <c r="F473" i="1"/>
  <c r="G473" i="1"/>
  <c r="H473" i="1"/>
  <c r="J473" i="1"/>
  <c r="K473" i="1"/>
  <c r="L473" i="1"/>
  <c r="M473" i="1"/>
  <c r="N473" i="1"/>
  <c r="P473" i="1"/>
  <c r="S473" i="1"/>
  <c r="T473" i="1"/>
  <c r="V473" i="1"/>
  <c r="W473" i="1"/>
  <c r="X473" i="1"/>
  <c r="Y473" i="1"/>
  <c r="Z473" i="1"/>
  <c r="AA473" i="1"/>
  <c r="AB473" i="1"/>
  <c r="AE473" i="1"/>
  <c r="AF473" i="1"/>
  <c r="AH473" i="1"/>
  <c r="AI473" i="1"/>
  <c r="AV473" i="1" s="1"/>
  <c r="AJ473" i="1"/>
  <c r="AW473" i="1" s="1"/>
  <c r="AK473" i="1"/>
  <c r="AL473" i="1"/>
  <c r="AM473" i="1"/>
  <c r="AN473" i="1"/>
  <c r="AP473" i="1"/>
  <c r="AR473" i="1"/>
  <c r="AU473" i="1"/>
  <c r="I474" i="1"/>
  <c r="R474" i="1" s="1"/>
  <c r="L474" i="1"/>
  <c r="O474" i="1"/>
  <c r="P474" i="1"/>
  <c r="Q474" i="1"/>
  <c r="U474" i="1"/>
  <c r="X474" i="1"/>
  <c r="AA474" i="1"/>
  <c r="AB474" i="1"/>
  <c r="AC474" i="1"/>
  <c r="AS474" i="1" s="1"/>
  <c r="AD474" i="1"/>
  <c r="AG474" i="1"/>
  <c r="AW474" i="1" s="1"/>
  <c r="AJ474" i="1"/>
  <c r="AO474" i="1"/>
  <c r="AQ474" i="1"/>
  <c r="AR474" i="1"/>
  <c r="AU474" i="1"/>
  <c r="AV474" i="1"/>
  <c r="AY474" i="1"/>
  <c r="I475" i="1"/>
  <c r="R475" i="1" s="1"/>
  <c r="L475" i="1"/>
  <c r="O475" i="1"/>
  <c r="P475" i="1"/>
  <c r="Q475" i="1"/>
  <c r="U475" i="1"/>
  <c r="X475" i="1"/>
  <c r="AA475" i="1"/>
  <c r="AB475" i="1"/>
  <c r="AC475" i="1"/>
  <c r="AS475" i="1" s="1"/>
  <c r="AD475" i="1"/>
  <c r="AG475" i="1"/>
  <c r="AW475" i="1" s="1"/>
  <c r="AJ475" i="1"/>
  <c r="AO475" i="1"/>
  <c r="AQ475" i="1"/>
  <c r="AX475" i="1" s="1"/>
  <c r="AR475" i="1"/>
  <c r="AU475" i="1"/>
  <c r="AV475" i="1"/>
  <c r="AY475" i="1"/>
  <c r="I476" i="1"/>
  <c r="R476" i="1" s="1"/>
  <c r="L476" i="1"/>
  <c r="O476" i="1"/>
  <c r="P476" i="1"/>
  <c r="Q476" i="1"/>
  <c r="U476" i="1"/>
  <c r="X476" i="1"/>
  <c r="AA476" i="1"/>
  <c r="AB476" i="1"/>
  <c r="AC476" i="1"/>
  <c r="AS476" i="1" s="1"/>
  <c r="AD476" i="1"/>
  <c r="AT476" i="1" s="1"/>
  <c r="AG476" i="1"/>
  <c r="AW476" i="1" s="1"/>
  <c r="AJ476" i="1"/>
  <c r="AO476" i="1"/>
  <c r="AQ476" i="1"/>
  <c r="AX476" i="1" s="1"/>
  <c r="AR476" i="1"/>
  <c r="AU476" i="1"/>
  <c r="AV476" i="1"/>
  <c r="AY476" i="1"/>
  <c r="I477" i="1"/>
  <c r="R477" i="1" s="1"/>
  <c r="L477" i="1"/>
  <c r="O477" i="1"/>
  <c r="P477" i="1"/>
  <c r="Q477" i="1"/>
  <c r="U477" i="1"/>
  <c r="X477" i="1"/>
  <c r="AA477" i="1"/>
  <c r="AB477" i="1"/>
  <c r="AC477" i="1"/>
  <c r="AS477" i="1" s="1"/>
  <c r="AD477" i="1"/>
  <c r="AT477" i="1" s="1"/>
  <c r="AG477" i="1"/>
  <c r="AW477" i="1" s="1"/>
  <c r="AJ477" i="1"/>
  <c r="AO477" i="1"/>
  <c r="AQ477" i="1"/>
  <c r="AX477" i="1" s="1"/>
  <c r="AR477" i="1"/>
  <c r="AU477" i="1"/>
  <c r="AV477" i="1"/>
  <c r="AY477" i="1"/>
  <c r="I478" i="1"/>
  <c r="R478" i="1" s="1"/>
  <c r="L478" i="1"/>
  <c r="O478" i="1"/>
  <c r="P478" i="1"/>
  <c r="Q478" i="1"/>
  <c r="Q502" i="1" s="1"/>
  <c r="U478" i="1"/>
  <c r="X478" i="1"/>
  <c r="AA478" i="1"/>
  <c r="AB478" i="1"/>
  <c r="AC478" i="1"/>
  <c r="AS478" i="1" s="1"/>
  <c r="AD478" i="1"/>
  <c r="AG478" i="1"/>
  <c r="AW478" i="1" s="1"/>
  <c r="AJ478" i="1"/>
  <c r="AO478" i="1"/>
  <c r="AQ478" i="1"/>
  <c r="AX478" i="1" s="1"/>
  <c r="AR478" i="1"/>
  <c r="AU478" i="1"/>
  <c r="AV478" i="1"/>
  <c r="AY478" i="1"/>
  <c r="I479" i="1"/>
  <c r="R479" i="1" s="1"/>
  <c r="L479" i="1"/>
  <c r="O479" i="1"/>
  <c r="P479" i="1"/>
  <c r="Q479" i="1"/>
  <c r="U479" i="1"/>
  <c r="X479" i="1"/>
  <c r="AA479" i="1"/>
  <c r="AB479" i="1"/>
  <c r="AC479" i="1"/>
  <c r="AS479" i="1" s="1"/>
  <c r="AD479" i="1"/>
  <c r="AG479" i="1"/>
  <c r="AW479" i="1" s="1"/>
  <c r="AJ479" i="1"/>
  <c r="AO479" i="1"/>
  <c r="AQ479" i="1"/>
  <c r="AX479" i="1" s="1"/>
  <c r="AR479" i="1"/>
  <c r="AU479" i="1"/>
  <c r="AV479" i="1"/>
  <c r="AY479" i="1"/>
  <c r="I480" i="1"/>
  <c r="R480" i="1" s="1"/>
  <c r="L480" i="1"/>
  <c r="O480" i="1"/>
  <c r="P480" i="1"/>
  <c r="Q480" i="1"/>
  <c r="U480" i="1"/>
  <c r="X480" i="1"/>
  <c r="AA480" i="1"/>
  <c r="AB480" i="1"/>
  <c r="AC480" i="1"/>
  <c r="AS480" i="1" s="1"/>
  <c r="AD480" i="1"/>
  <c r="AT480" i="1" s="1"/>
  <c r="AG480" i="1"/>
  <c r="AW480" i="1" s="1"/>
  <c r="AJ480" i="1"/>
  <c r="AO480" i="1"/>
  <c r="AQ480" i="1"/>
  <c r="AX480" i="1" s="1"/>
  <c r="AR480" i="1"/>
  <c r="AU480" i="1"/>
  <c r="AV480" i="1"/>
  <c r="AY480" i="1"/>
  <c r="I481" i="1"/>
  <c r="R481" i="1" s="1"/>
  <c r="L481" i="1"/>
  <c r="O481" i="1"/>
  <c r="P481" i="1"/>
  <c r="Q481" i="1"/>
  <c r="U481" i="1"/>
  <c r="X481" i="1"/>
  <c r="AA481" i="1"/>
  <c r="AB481" i="1"/>
  <c r="AC481" i="1"/>
  <c r="AS481" i="1" s="1"/>
  <c r="AD481" i="1"/>
  <c r="AT481" i="1" s="1"/>
  <c r="AG481" i="1"/>
  <c r="AW481" i="1" s="1"/>
  <c r="AJ481" i="1"/>
  <c r="AO481" i="1"/>
  <c r="AQ481" i="1"/>
  <c r="AX481" i="1" s="1"/>
  <c r="AR481" i="1"/>
  <c r="AU481" i="1"/>
  <c r="AV481" i="1"/>
  <c r="AY481" i="1"/>
  <c r="I482" i="1"/>
  <c r="R482" i="1" s="1"/>
  <c r="L482" i="1"/>
  <c r="O482" i="1"/>
  <c r="P482" i="1"/>
  <c r="Q482" i="1"/>
  <c r="U482" i="1"/>
  <c r="X482" i="1"/>
  <c r="AA482" i="1"/>
  <c r="AB482" i="1"/>
  <c r="AC482" i="1"/>
  <c r="AS482" i="1" s="1"/>
  <c r="AD482" i="1"/>
  <c r="AG482" i="1"/>
  <c r="AW482" i="1" s="1"/>
  <c r="AJ482" i="1"/>
  <c r="AO482" i="1"/>
  <c r="AQ482" i="1"/>
  <c r="AX482" i="1" s="1"/>
  <c r="AR482" i="1"/>
  <c r="AU482" i="1"/>
  <c r="AV482" i="1"/>
  <c r="AY482" i="1"/>
  <c r="I483" i="1"/>
  <c r="R483" i="1" s="1"/>
  <c r="L483" i="1"/>
  <c r="O483" i="1"/>
  <c r="P483" i="1"/>
  <c r="Q483" i="1"/>
  <c r="U483" i="1"/>
  <c r="X483" i="1"/>
  <c r="AA483" i="1"/>
  <c r="AB483" i="1"/>
  <c r="AC483" i="1"/>
  <c r="AS483" i="1" s="1"/>
  <c r="AD483" i="1"/>
  <c r="AG483" i="1"/>
  <c r="AW483" i="1" s="1"/>
  <c r="AJ483" i="1"/>
  <c r="AO483" i="1"/>
  <c r="AQ483" i="1"/>
  <c r="AX483" i="1" s="1"/>
  <c r="AR483" i="1"/>
  <c r="AU483" i="1"/>
  <c r="AV483" i="1"/>
  <c r="AY483" i="1"/>
  <c r="I484" i="1"/>
  <c r="R484" i="1" s="1"/>
  <c r="L484" i="1"/>
  <c r="O484" i="1"/>
  <c r="P484" i="1"/>
  <c r="Q484" i="1"/>
  <c r="U484" i="1"/>
  <c r="X484" i="1"/>
  <c r="AA484" i="1"/>
  <c r="AB484" i="1"/>
  <c r="AC484" i="1"/>
  <c r="AS484" i="1" s="1"/>
  <c r="AD484" i="1"/>
  <c r="AT484" i="1" s="1"/>
  <c r="AG484" i="1"/>
  <c r="AW484" i="1" s="1"/>
  <c r="AJ484" i="1"/>
  <c r="AO484" i="1"/>
  <c r="AQ484" i="1"/>
  <c r="AX484" i="1" s="1"/>
  <c r="AR484" i="1"/>
  <c r="AU484" i="1"/>
  <c r="AV484" i="1"/>
  <c r="AY484" i="1"/>
  <c r="I485" i="1"/>
  <c r="R485" i="1" s="1"/>
  <c r="L485" i="1"/>
  <c r="O485" i="1"/>
  <c r="P485" i="1"/>
  <c r="Q485" i="1"/>
  <c r="U485" i="1"/>
  <c r="X485" i="1"/>
  <c r="AA485" i="1"/>
  <c r="AB485" i="1"/>
  <c r="AC485" i="1"/>
  <c r="AS485" i="1" s="1"/>
  <c r="AD485" i="1"/>
  <c r="AT485" i="1" s="1"/>
  <c r="AG485" i="1"/>
  <c r="AW485" i="1" s="1"/>
  <c r="AJ485" i="1"/>
  <c r="AO485" i="1"/>
  <c r="AQ485" i="1"/>
  <c r="AX485" i="1" s="1"/>
  <c r="AR485" i="1"/>
  <c r="AU485" i="1"/>
  <c r="AV485" i="1"/>
  <c r="AY485" i="1"/>
  <c r="I486" i="1"/>
  <c r="R486" i="1" s="1"/>
  <c r="L486" i="1"/>
  <c r="O486" i="1"/>
  <c r="P486" i="1"/>
  <c r="Q486" i="1"/>
  <c r="U486" i="1"/>
  <c r="X486" i="1"/>
  <c r="AA486" i="1"/>
  <c r="AB486" i="1"/>
  <c r="AC486" i="1"/>
  <c r="AS486" i="1" s="1"/>
  <c r="AD486" i="1"/>
  <c r="AG486" i="1"/>
  <c r="AW486" i="1" s="1"/>
  <c r="AJ486" i="1"/>
  <c r="AO486" i="1"/>
  <c r="AQ486" i="1"/>
  <c r="AX486" i="1" s="1"/>
  <c r="AR486" i="1"/>
  <c r="AU486" i="1"/>
  <c r="AV486" i="1"/>
  <c r="AY486" i="1"/>
  <c r="I487" i="1"/>
  <c r="R487" i="1" s="1"/>
  <c r="L487" i="1"/>
  <c r="O487" i="1"/>
  <c r="P487" i="1"/>
  <c r="Q487" i="1"/>
  <c r="U487" i="1"/>
  <c r="X487" i="1"/>
  <c r="AA487" i="1"/>
  <c r="AB487" i="1"/>
  <c r="AC487" i="1"/>
  <c r="AS487" i="1" s="1"/>
  <c r="AD487" i="1"/>
  <c r="AG487" i="1"/>
  <c r="AW487" i="1" s="1"/>
  <c r="AJ487" i="1"/>
  <c r="AO487" i="1"/>
  <c r="AQ487" i="1"/>
  <c r="AX487" i="1" s="1"/>
  <c r="AR487" i="1"/>
  <c r="AU487" i="1"/>
  <c r="AV487" i="1"/>
  <c r="AY487" i="1"/>
  <c r="I488" i="1"/>
  <c r="R488" i="1" s="1"/>
  <c r="L488" i="1"/>
  <c r="O488" i="1"/>
  <c r="P488" i="1"/>
  <c r="Q488" i="1"/>
  <c r="U488" i="1"/>
  <c r="X488" i="1"/>
  <c r="AA488" i="1"/>
  <c r="AB488" i="1"/>
  <c r="AC488" i="1"/>
  <c r="AS488" i="1" s="1"/>
  <c r="AD488" i="1"/>
  <c r="AT488" i="1" s="1"/>
  <c r="AG488" i="1"/>
  <c r="AW488" i="1" s="1"/>
  <c r="AJ488" i="1"/>
  <c r="AO488" i="1"/>
  <c r="AQ488" i="1"/>
  <c r="AX488" i="1" s="1"/>
  <c r="AR488" i="1"/>
  <c r="AU488" i="1"/>
  <c r="AV488" i="1"/>
  <c r="AY488" i="1"/>
  <c r="I489" i="1"/>
  <c r="R489" i="1" s="1"/>
  <c r="L489" i="1"/>
  <c r="O489" i="1"/>
  <c r="P489" i="1"/>
  <c r="Q489" i="1"/>
  <c r="U489" i="1"/>
  <c r="X489" i="1"/>
  <c r="AA489" i="1"/>
  <c r="AB489" i="1"/>
  <c r="AC489" i="1"/>
  <c r="AS489" i="1" s="1"/>
  <c r="AD489" i="1"/>
  <c r="AT489" i="1" s="1"/>
  <c r="AG489" i="1"/>
  <c r="AW489" i="1" s="1"/>
  <c r="AJ489" i="1"/>
  <c r="AO489" i="1"/>
  <c r="AQ489" i="1"/>
  <c r="AX489" i="1" s="1"/>
  <c r="AR489" i="1"/>
  <c r="AU489" i="1"/>
  <c r="AV489" i="1"/>
  <c r="AY489" i="1"/>
  <c r="I490" i="1"/>
  <c r="R490" i="1" s="1"/>
  <c r="L490" i="1"/>
  <c r="O490" i="1"/>
  <c r="P490" i="1"/>
  <c r="Q490" i="1"/>
  <c r="U490" i="1"/>
  <c r="X490" i="1"/>
  <c r="AA490" i="1"/>
  <c r="AB490" i="1"/>
  <c r="AC490" i="1"/>
  <c r="AS490" i="1" s="1"/>
  <c r="AD490" i="1"/>
  <c r="AG490" i="1"/>
  <c r="AW490" i="1" s="1"/>
  <c r="AJ490" i="1"/>
  <c r="AO490" i="1"/>
  <c r="AQ490" i="1"/>
  <c r="AX490" i="1" s="1"/>
  <c r="AR490" i="1"/>
  <c r="AU490" i="1"/>
  <c r="AV490" i="1"/>
  <c r="AY490" i="1"/>
  <c r="I491" i="1"/>
  <c r="R491" i="1" s="1"/>
  <c r="L491" i="1"/>
  <c r="O491" i="1"/>
  <c r="P491" i="1"/>
  <c r="Q491" i="1"/>
  <c r="U491" i="1"/>
  <c r="X491" i="1"/>
  <c r="AA491" i="1"/>
  <c r="AB491" i="1"/>
  <c r="AC491" i="1"/>
  <c r="AS491" i="1" s="1"/>
  <c r="AD491" i="1"/>
  <c r="AG491" i="1"/>
  <c r="AW491" i="1" s="1"/>
  <c r="AJ491" i="1"/>
  <c r="AO491" i="1"/>
  <c r="AQ491" i="1"/>
  <c r="AX491" i="1" s="1"/>
  <c r="AR491" i="1"/>
  <c r="AU491" i="1"/>
  <c r="AV491" i="1"/>
  <c r="AY491" i="1"/>
  <c r="I492" i="1"/>
  <c r="R492" i="1" s="1"/>
  <c r="L492" i="1"/>
  <c r="O492" i="1"/>
  <c r="P492" i="1"/>
  <c r="Q492" i="1"/>
  <c r="U492" i="1"/>
  <c r="X492" i="1"/>
  <c r="AA492" i="1"/>
  <c r="AB492" i="1"/>
  <c r="AC492" i="1"/>
  <c r="AS492" i="1" s="1"/>
  <c r="AD492" i="1"/>
  <c r="AT492" i="1" s="1"/>
  <c r="AG492" i="1"/>
  <c r="AW492" i="1" s="1"/>
  <c r="AJ492" i="1"/>
  <c r="AO492" i="1"/>
  <c r="AQ492" i="1"/>
  <c r="AX492" i="1" s="1"/>
  <c r="AR492" i="1"/>
  <c r="AU492" i="1"/>
  <c r="AV492" i="1"/>
  <c r="AY492" i="1"/>
  <c r="I493" i="1"/>
  <c r="R493" i="1" s="1"/>
  <c r="L493" i="1"/>
  <c r="O493" i="1"/>
  <c r="P493" i="1"/>
  <c r="Q493" i="1"/>
  <c r="U493" i="1"/>
  <c r="X493" i="1"/>
  <c r="AA493" i="1"/>
  <c r="AB493" i="1"/>
  <c r="AC493" i="1"/>
  <c r="AS493" i="1" s="1"/>
  <c r="AD493" i="1"/>
  <c r="AT493" i="1" s="1"/>
  <c r="AG493" i="1"/>
  <c r="AW493" i="1" s="1"/>
  <c r="AJ493" i="1"/>
  <c r="AO493" i="1"/>
  <c r="AQ493" i="1"/>
  <c r="AX493" i="1" s="1"/>
  <c r="AR493" i="1"/>
  <c r="AU493" i="1"/>
  <c r="AV493" i="1"/>
  <c r="AY493" i="1"/>
  <c r="I494" i="1"/>
  <c r="R494" i="1" s="1"/>
  <c r="L494" i="1"/>
  <c r="O494" i="1"/>
  <c r="P494" i="1"/>
  <c r="Q494" i="1"/>
  <c r="U494" i="1"/>
  <c r="X494" i="1"/>
  <c r="AA494" i="1"/>
  <c r="AB494" i="1"/>
  <c r="AC494" i="1"/>
  <c r="AS494" i="1" s="1"/>
  <c r="AD494" i="1"/>
  <c r="AG494" i="1"/>
  <c r="AW494" i="1" s="1"/>
  <c r="AJ494" i="1"/>
  <c r="AO494" i="1"/>
  <c r="AQ494" i="1"/>
  <c r="AX494" i="1" s="1"/>
  <c r="AR494" i="1"/>
  <c r="AU494" i="1"/>
  <c r="AV494" i="1"/>
  <c r="AY494" i="1"/>
  <c r="I495" i="1"/>
  <c r="R495" i="1" s="1"/>
  <c r="L495" i="1"/>
  <c r="O495" i="1"/>
  <c r="P495" i="1"/>
  <c r="Q495" i="1"/>
  <c r="U495" i="1"/>
  <c r="X495" i="1"/>
  <c r="AA495" i="1"/>
  <c r="AB495" i="1"/>
  <c r="AC495" i="1"/>
  <c r="AS495" i="1" s="1"/>
  <c r="AD495" i="1"/>
  <c r="AG495" i="1"/>
  <c r="AW495" i="1" s="1"/>
  <c r="AJ495" i="1"/>
  <c r="AO495" i="1"/>
  <c r="AQ495" i="1"/>
  <c r="AX495" i="1" s="1"/>
  <c r="AR495" i="1"/>
  <c r="AU495" i="1"/>
  <c r="AV495" i="1"/>
  <c r="AY495" i="1"/>
  <c r="I496" i="1"/>
  <c r="R496" i="1" s="1"/>
  <c r="L496" i="1"/>
  <c r="O496" i="1"/>
  <c r="P496" i="1"/>
  <c r="Q496" i="1"/>
  <c r="U496" i="1"/>
  <c r="X496" i="1"/>
  <c r="AA496" i="1"/>
  <c r="AB496" i="1"/>
  <c r="AC496" i="1"/>
  <c r="AS496" i="1" s="1"/>
  <c r="AD496" i="1"/>
  <c r="AT496" i="1" s="1"/>
  <c r="AG496" i="1"/>
  <c r="AW496" i="1" s="1"/>
  <c r="AJ496" i="1"/>
  <c r="AO496" i="1"/>
  <c r="AQ496" i="1"/>
  <c r="AX496" i="1" s="1"/>
  <c r="AR496" i="1"/>
  <c r="AU496" i="1"/>
  <c r="AV496" i="1"/>
  <c r="AY496" i="1"/>
  <c r="I497" i="1"/>
  <c r="R497" i="1" s="1"/>
  <c r="L497" i="1"/>
  <c r="O497" i="1"/>
  <c r="P497" i="1"/>
  <c r="Q497" i="1"/>
  <c r="U497" i="1"/>
  <c r="X497" i="1"/>
  <c r="AA497" i="1"/>
  <c r="AB497" i="1"/>
  <c r="AC497" i="1"/>
  <c r="AS497" i="1" s="1"/>
  <c r="AD497" i="1"/>
  <c r="AT497" i="1" s="1"/>
  <c r="AG497" i="1"/>
  <c r="AW497" i="1" s="1"/>
  <c r="AJ497" i="1"/>
  <c r="AO497" i="1"/>
  <c r="AQ497" i="1"/>
  <c r="AX497" i="1" s="1"/>
  <c r="AR497" i="1"/>
  <c r="AU497" i="1"/>
  <c r="AV497" i="1"/>
  <c r="AY497" i="1"/>
  <c r="I498" i="1"/>
  <c r="R498" i="1" s="1"/>
  <c r="L498" i="1"/>
  <c r="O498" i="1"/>
  <c r="P498" i="1"/>
  <c r="Q498" i="1"/>
  <c r="U498" i="1"/>
  <c r="X498" i="1"/>
  <c r="AA498" i="1"/>
  <c r="AB498" i="1"/>
  <c r="AC498" i="1"/>
  <c r="AS498" i="1" s="1"/>
  <c r="AD498" i="1"/>
  <c r="AG498" i="1"/>
  <c r="AW498" i="1" s="1"/>
  <c r="AJ498" i="1"/>
  <c r="AO498" i="1"/>
  <c r="AQ498" i="1"/>
  <c r="AX498" i="1" s="1"/>
  <c r="AR498" i="1"/>
  <c r="AU498" i="1"/>
  <c r="AV498" i="1"/>
  <c r="AY498" i="1"/>
  <c r="I499" i="1"/>
  <c r="R499" i="1" s="1"/>
  <c r="L499" i="1"/>
  <c r="O499" i="1"/>
  <c r="P499" i="1"/>
  <c r="Q499" i="1"/>
  <c r="U499" i="1"/>
  <c r="X499" i="1"/>
  <c r="AA499" i="1"/>
  <c r="AB499" i="1"/>
  <c r="AC499" i="1"/>
  <c r="AS499" i="1" s="1"/>
  <c r="AD499" i="1"/>
  <c r="AG499" i="1"/>
  <c r="AW499" i="1" s="1"/>
  <c r="AJ499" i="1"/>
  <c r="AO499" i="1"/>
  <c r="AQ499" i="1"/>
  <c r="AX499" i="1" s="1"/>
  <c r="AR499" i="1"/>
  <c r="AU499" i="1"/>
  <c r="AV499" i="1"/>
  <c r="AY499" i="1"/>
  <c r="I500" i="1"/>
  <c r="R500" i="1" s="1"/>
  <c r="L500" i="1"/>
  <c r="O500" i="1"/>
  <c r="P500" i="1"/>
  <c r="Q500" i="1"/>
  <c r="U500" i="1"/>
  <c r="X500" i="1"/>
  <c r="AA500" i="1"/>
  <c r="AB500" i="1"/>
  <c r="AC500" i="1"/>
  <c r="AS500" i="1" s="1"/>
  <c r="AD500" i="1"/>
  <c r="AT500" i="1" s="1"/>
  <c r="AG500" i="1"/>
  <c r="AW500" i="1" s="1"/>
  <c r="AJ500" i="1"/>
  <c r="AO500" i="1"/>
  <c r="AQ500" i="1"/>
  <c r="AX500" i="1" s="1"/>
  <c r="AR500" i="1"/>
  <c r="AU500" i="1"/>
  <c r="AV500" i="1"/>
  <c r="AY500" i="1"/>
  <c r="I501" i="1"/>
  <c r="R501" i="1" s="1"/>
  <c r="L501" i="1"/>
  <c r="O501" i="1"/>
  <c r="P501" i="1"/>
  <c r="Q501" i="1"/>
  <c r="U501" i="1"/>
  <c r="X501" i="1"/>
  <c r="AA501" i="1"/>
  <c r="AB501" i="1"/>
  <c r="AC501" i="1"/>
  <c r="AS501" i="1" s="1"/>
  <c r="AD501" i="1"/>
  <c r="AT501" i="1" s="1"/>
  <c r="AG501" i="1"/>
  <c r="AW501" i="1" s="1"/>
  <c r="AJ501" i="1"/>
  <c r="AO501" i="1"/>
  <c r="AQ501" i="1"/>
  <c r="AX501" i="1" s="1"/>
  <c r="AR501" i="1"/>
  <c r="AU501" i="1"/>
  <c r="AV501" i="1"/>
  <c r="AY501" i="1"/>
  <c r="F502" i="1"/>
  <c r="G502" i="1"/>
  <c r="H502" i="1"/>
  <c r="J502" i="1"/>
  <c r="K502" i="1"/>
  <c r="L502" i="1"/>
  <c r="M502" i="1"/>
  <c r="N502" i="1"/>
  <c r="O502" i="1"/>
  <c r="S502" i="1"/>
  <c r="T502" i="1"/>
  <c r="U502" i="1"/>
  <c r="V502" i="1"/>
  <c r="W502" i="1"/>
  <c r="Y502" i="1"/>
  <c r="Z502" i="1"/>
  <c r="AB502" i="1"/>
  <c r="AC502" i="1"/>
  <c r="AS502" i="1" s="1"/>
  <c r="AE502" i="1"/>
  <c r="AF502" i="1"/>
  <c r="AG502" i="1"/>
  <c r="AW502" i="1" s="1"/>
  <c r="AH502" i="1"/>
  <c r="AU502" i="1" s="1"/>
  <c r="AI502" i="1"/>
  <c r="AJ502" i="1"/>
  <c r="AK502" i="1"/>
  <c r="AL502" i="1"/>
  <c r="AM502" i="1"/>
  <c r="AN502" i="1"/>
  <c r="AO502" i="1"/>
  <c r="AP502" i="1"/>
  <c r="AV502" i="1"/>
  <c r="I503" i="1"/>
  <c r="L503" i="1"/>
  <c r="O503" i="1"/>
  <c r="P503" i="1"/>
  <c r="Q503" i="1"/>
  <c r="R503" i="1"/>
  <c r="U503" i="1"/>
  <c r="X503" i="1"/>
  <c r="AA503" i="1"/>
  <c r="AB503" i="1"/>
  <c r="AC503" i="1"/>
  <c r="AG503" i="1"/>
  <c r="AJ503" i="1"/>
  <c r="AW503" i="1" s="1"/>
  <c r="AO503" i="1"/>
  <c r="AQ503" i="1" s="1"/>
  <c r="AY503" i="1" s="1"/>
  <c r="AS503" i="1"/>
  <c r="AU503" i="1"/>
  <c r="AV503" i="1"/>
  <c r="I504" i="1"/>
  <c r="L504" i="1"/>
  <c r="O504" i="1"/>
  <c r="P504" i="1"/>
  <c r="Q504" i="1"/>
  <c r="R504" i="1"/>
  <c r="U504" i="1"/>
  <c r="X504" i="1"/>
  <c r="AA504" i="1"/>
  <c r="AB504" i="1"/>
  <c r="AC504" i="1"/>
  <c r="AG504" i="1"/>
  <c r="AJ504" i="1"/>
  <c r="AW504" i="1" s="1"/>
  <c r="AO504" i="1"/>
  <c r="AQ504" i="1" s="1"/>
  <c r="AY504" i="1" s="1"/>
  <c r="AS504" i="1"/>
  <c r="AU504" i="1"/>
  <c r="AV504" i="1"/>
  <c r="I505" i="1"/>
  <c r="L505" i="1"/>
  <c r="O505" i="1"/>
  <c r="P505" i="1"/>
  <c r="Q505" i="1"/>
  <c r="R505" i="1"/>
  <c r="U505" i="1"/>
  <c r="X505" i="1"/>
  <c r="AA505" i="1"/>
  <c r="AB505" i="1"/>
  <c r="AC505" i="1"/>
  <c r="AG505" i="1"/>
  <c r="AJ505" i="1"/>
  <c r="AW505" i="1" s="1"/>
  <c r="AO505" i="1"/>
  <c r="AQ505" i="1" s="1"/>
  <c r="AY505" i="1" s="1"/>
  <c r="AS505" i="1"/>
  <c r="AU505" i="1"/>
  <c r="AV505" i="1"/>
  <c r="I506" i="1"/>
  <c r="L506" i="1"/>
  <c r="O506" i="1"/>
  <c r="P506" i="1"/>
  <c r="Q506" i="1"/>
  <c r="R506" i="1"/>
  <c r="U506" i="1"/>
  <c r="X506" i="1"/>
  <c r="AA506" i="1"/>
  <c r="AB506" i="1"/>
  <c r="AC506" i="1"/>
  <c r="AG506" i="1"/>
  <c r="AJ506" i="1"/>
  <c r="AW506" i="1" s="1"/>
  <c r="AO506" i="1"/>
  <c r="AQ506" i="1" s="1"/>
  <c r="AY506" i="1" s="1"/>
  <c r="AS506" i="1"/>
  <c r="AU506" i="1"/>
  <c r="AV506" i="1"/>
  <c r="I507" i="1"/>
  <c r="L507" i="1"/>
  <c r="O507" i="1"/>
  <c r="P507" i="1"/>
  <c r="Q507" i="1"/>
  <c r="R507" i="1"/>
  <c r="U507" i="1"/>
  <c r="X507" i="1"/>
  <c r="AA507" i="1"/>
  <c r="AB507" i="1"/>
  <c r="AC507" i="1"/>
  <c r="AG507" i="1"/>
  <c r="AJ507" i="1"/>
  <c r="AW507" i="1" s="1"/>
  <c r="AO507" i="1"/>
  <c r="AQ507" i="1" s="1"/>
  <c r="AY507" i="1" s="1"/>
  <c r="AS507" i="1"/>
  <c r="AU507" i="1"/>
  <c r="AV507" i="1"/>
  <c r="I508" i="1"/>
  <c r="L508" i="1"/>
  <c r="O508" i="1"/>
  <c r="P508" i="1"/>
  <c r="Q508" i="1"/>
  <c r="R508" i="1"/>
  <c r="U508" i="1"/>
  <c r="X508" i="1"/>
  <c r="AA508" i="1"/>
  <c r="AB508" i="1"/>
  <c r="AC508" i="1"/>
  <c r="AG508" i="1"/>
  <c r="AJ508" i="1"/>
  <c r="AW508" i="1" s="1"/>
  <c r="AO508" i="1"/>
  <c r="AQ508" i="1" s="1"/>
  <c r="AY508" i="1" s="1"/>
  <c r="AS508" i="1"/>
  <c r="AU508" i="1"/>
  <c r="AV508" i="1"/>
  <c r="I509" i="1"/>
  <c r="L509" i="1"/>
  <c r="O509" i="1"/>
  <c r="P509" i="1"/>
  <c r="Q509" i="1"/>
  <c r="R509" i="1"/>
  <c r="U509" i="1"/>
  <c r="X509" i="1"/>
  <c r="AA509" i="1"/>
  <c r="AB509" i="1"/>
  <c r="AD509" i="1" s="1"/>
  <c r="AT509" i="1" s="1"/>
  <c r="AC509" i="1"/>
  <c r="AS509" i="1" s="1"/>
  <c r="AG509" i="1"/>
  <c r="AJ509" i="1"/>
  <c r="AW509" i="1" s="1"/>
  <c r="AO509" i="1"/>
  <c r="AQ509" i="1" s="1"/>
  <c r="AU509" i="1"/>
  <c r="AV509" i="1"/>
  <c r="AY509" i="1"/>
  <c r="I510" i="1"/>
  <c r="R510" i="1" s="1"/>
  <c r="L510" i="1"/>
  <c r="O510" i="1"/>
  <c r="P510" i="1"/>
  <c r="AR510" i="1" s="1"/>
  <c r="Q510" i="1"/>
  <c r="U510" i="1"/>
  <c r="X510" i="1"/>
  <c r="AA510" i="1"/>
  <c r="AB510" i="1"/>
  <c r="AC510" i="1"/>
  <c r="AS510" i="1" s="1"/>
  <c r="AD510" i="1"/>
  <c r="AT510" i="1" s="1"/>
  <c r="AG510" i="1"/>
  <c r="AW510" i="1" s="1"/>
  <c r="AJ510" i="1"/>
  <c r="AO510" i="1"/>
  <c r="AQ510" i="1"/>
  <c r="AX510" i="1" s="1"/>
  <c r="AU510" i="1"/>
  <c r="AV510" i="1"/>
  <c r="AY510" i="1"/>
  <c r="I511" i="1"/>
  <c r="R511" i="1" s="1"/>
  <c r="L511" i="1"/>
  <c r="O511" i="1"/>
  <c r="P511" i="1"/>
  <c r="AR511" i="1" s="1"/>
  <c r="Q511" i="1"/>
  <c r="U511" i="1"/>
  <c r="X511" i="1"/>
  <c r="AA511" i="1"/>
  <c r="AB511" i="1"/>
  <c r="AC511" i="1"/>
  <c r="AS511" i="1" s="1"/>
  <c r="AD511" i="1"/>
  <c r="AG511" i="1"/>
  <c r="AW511" i="1" s="1"/>
  <c r="AJ511" i="1"/>
  <c r="AO511" i="1"/>
  <c r="AQ511" i="1"/>
  <c r="AX511" i="1" s="1"/>
  <c r="AU511" i="1"/>
  <c r="AV511" i="1"/>
  <c r="AY511" i="1"/>
  <c r="I512" i="1"/>
  <c r="R512" i="1" s="1"/>
  <c r="L512" i="1"/>
  <c r="O512" i="1"/>
  <c r="P512" i="1"/>
  <c r="AR512" i="1" s="1"/>
  <c r="Q512" i="1"/>
  <c r="U512" i="1"/>
  <c r="X512" i="1"/>
  <c r="AA512" i="1"/>
  <c r="AB512" i="1"/>
  <c r="AC512" i="1"/>
  <c r="AS512" i="1" s="1"/>
  <c r="AD512" i="1"/>
  <c r="AT512" i="1" s="1"/>
  <c r="AG512" i="1"/>
  <c r="AW512" i="1" s="1"/>
  <c r="AJ512" i="1"/>
  <c r="AO512" i="1"/>
  <c r="AQ512" i="1"/>
  <c r="AX512" i="1" s="1"/>
  <c r="AU512" i="1"/>
  <c r="AV512" i="1"/>
  <c r="AY512" i="1"/>
  <c r="I513" i="1"/>
  <c r="R513" i="1" s="1"/>
  <c r="L513" i="1"/>
  <c r="O513" i="1"/>
  <c r="P513" i="1"/>
  <c r="AR513" i="1" s="1"/>
  <c r="Q513" i="1"/>
  <c r="U513" i="1"/>
  <c r="X513" i="1"/>
  <c r="AA513" i="1"/>
  <c r="AB513" i="1"/>
  <c r="AC513" i="1"/>
  <c r="AS513" i="1" s="1"/>
  <c r="AD513" i="1"/>
  <c r="AG513" i="1"/>
  <c r="AW513" i="1" s="1"/>
  <c r="AJ513" i="1"/>
  <c r="AO513" i="1"/>
  <c r="AQ513" i="1"/>
  <c r="AX513" i="1" s="1"/>
  <c r="AU513" i="1"/>
  <c r="AV513" i="1"/>
  <c r="AY513" i="1"/>
  <c r="I514" i="1"/>
  <c r="R514" i="1" s="1"/>
  <c r="L514" i="1"/>
  <c r="O514" i="1"/>
  <c r="O528" i="1" s="1"/>
  <c r="P514" i="1"/>
  <c r="AR514" i="1" s="1"/>
  <c r="Q514" i="1"/>
  <c r="U514" i="1"/>
  <c r="X514" i="1"/>
  <c r="AA514" i="1"/>
  <c r="AB514" i="1"/>
  <c r="AC514" i="1"/>
  <c r="AS514" i="1" s="1"/>
  <c r="AD514" i="1"/>
  <c r="AT514" i="1" s="1"/>
  <c r="AG514" i="1"/>
  <c r="AW514" i="1" s="1"/>
  <c r="AJ514" i="1"/>
  <c r="AO514" i="1"/>
  <c r="AQ514" i="1"/>
  <c r="AX514" i="1" s="1"/>
  <c r="AU514" i="1"/>
  <c r="AV514" i="1"/>
  <c r="AY514" i="1"/>
  <c r="I515" i="1"/>
  <c r="R515" i="1" s="1"/>
  <c r="L515" i="1"/>
  <c r="O515" i="1"/>
  <c r="P515" i="1"/>
  <c r="AR515" i="1" s="1"/>
  <c r="Q515" i="1"/>
  <c r="U515" i="1"/>
  <c r="X515" i="1"/>
  <c r="X528" i="1" s="1"/>
  <c r="AA515" i="1"/>
  <c r="AB515" i="1"/>
  <c r="AC515" i="1"/>
  <c r="AS515" i="1" s="1"/>
  <c r="AD515" i="1"/>
  <c r="AG515" i="1"/>
  <c r="AW515" i="1" s="1"/>
  <c r="AJ515" i="1"/>
  <c r="AO515" i="1"/>
  <c r="AQ515" i="1"/>
  <c r="AX515" i="1" s="1"/>
  <c r="AU515" i="1"/>
  <c r="AV515" i="1"/>
  <c r="AY515" i="1"/>
  <c r="I516" i="1"/>
  <c r="R516" i="1" s="1"/>
  <c r="L516" i="1"/>
  <c r="O516" i="1"/>
  <c r="P516" i="1"/>
  <c r="AR516" i="1" s="1"/>
  <c r="Q516" i="1"/>
  <c r="U516" i="1"/>
  <c r="X516" i="1"/>
  <c r="AA516" i="1"/>
  <c r="AB516" i="1"/>
  <c r="AC516" i="1"/>
  <c r="AS516" i="1" s="1"/>
  <c r="AD516" i="1"/>
  <c r="AT516" i="1" s="1"/>
  <c r="AG516" i="1"/>
  <c r="AW516" i="1" s="1"/>
  <c r="AJ516" i="1"/>
  <c r="AO516" i="1"/>
  <c r="AQ516" i="1"/>
  <c r="AX516" i="1" s="1"/>
  <c r="AU516" i="1"/>
  <c r="AV516" i="1"/>
  <c r="AY516" i="1"/>
  <c r="I517" i="1"/>
  <c r="R517" i="1" s="1"/>
  <c r="L517" i="1"/>
  <c r="O517" i="1"/>
  <c r="P517" i="1"/>
  <c r="AR517" i="1" s="1"/>
  <c r="Q517" i="1"/>
  <c r="U517" i="1"/>
  <c r="X517" i="1"/>
  <c r="AA517" i="1"/>
  <c r="AB517" i="1"/>
  <c r="AC517" i="1"/>
  <c r="AS517" i="1" s="1"/>
  <c r="AD517" i="1"/>
  <c r="AG517" i="1"/>
  <c r="AW517" i="1" s="1"/>
  <c r="AJ517" i="1"/>
  <c r="AO517" i="1"/>
  <c r="AQ517" i="1"/>
  <c r="AX517" i="1" s="1"/>
  <c r="AU517" i="1"/>
  <c r="AV517" i="1"/>
  <c r="AY517" i="1"/>
  <c r="I518" i="1"/>
  <c r="R518" i="1" s="1"/>
  <c r="L518" i="1"/>
  <c r="O518" i="1"/>
  <c r="P518" i="1"/>
  <c r="AR518" i="1" s="1"/>
  <c r="Q518" i="1"/>
  <c r="U518" i="1"/>
  <c r="X518" i="1"/>
  <c r="AA518" i="1"/>
  <c r="AB518" i="1"/>
  <c r="AC518" i="1"/>
  <c r="AS518" i="1" s="1"/>
  <c r="AD518" i="1"/>
  <c r="AT518" i="1" s="1"/>
  <c r="AG518" i="1"/>
  <c r="AW518" i="1" s="1"/>
  <c r="AJ518" i="1"/>
  <c r="AO518" i="1"/>
  <c r="AQ518" i="1"/>
  <c r="AX518" i="1" s="1"/>
  <c r="AU518" i="1"/>
  <c r="AV518" i="1"/>
  <c r="AY518" i="1"/>
  <c r="I519" i="1"/>
  <c r="R519" i="1" s="1"/>
  <c r="L519" i="1"/>
  <c r="O519" i="1"/>
  <c r="P519" i="1"/>
  <c r="AR519" i="1" s="1"/>
  <c r="Q519" i="1"/>
  <c r="U519" i="1"/>
  <c r="X519" i="1"/>
  <c r="AA519" i="1"/>
  <c r="AB519" i="1"/>
  <c r="AC519" i="1"/>
  <c r="AS519" i="1" s="1"/>
  <c r="AD519" i="1"/>
  <c r="AG519" i="1"/>
  <c r="AW519" i="1" s="1"/>
  <c r="AJ519" i="1"/>
  <c r="AO519" i="1"/>
  <c r="AQ519" i="1"/>
  <c r="AX519" i="1" s="1"/>
  <c r="AU519" i="1"/>
  <c r="AV519" i="1"/>
  <c r="AY519" i="1"/>
  <c r="I520" i="1"/>
  <c r="R520" i="1" s="1"/>
  <c r="L520" i="1"/>
  <c r="O520" i="1"/>
  <c r="P520" i="1"/>
  <c r="AR520" i="1" s="1"/>
  <c r="Q520" i="1"/>
  <c r="U520" i="1"/>
  <c r="X520" i="1"/>
  <c r="AA520" i="1"/>
  <c r="AB520" i="1"/>
  <c r="AC520" i="1"/>
  <c r="AS520" i="1" s="1"/>
  <c r="AD520" i="1"/>
  <c r="AT520" i="1" s="1"/>
  <c r="AG520" i="1"/>
  <c r="AW520" i="1" s="1"/>
  <c r="AJ520" i="1"/>
  <c r="AO520" i="1"/>
  <c r="AQ520" i="1"/>
  <c r="AX520" i="1" s="1"/>
  <c r="AU520" i="1"/>
  <c r="AV520" i="1"/>
  <c r="AY520" i="1"/>
  <c r="I521" i="1"/>
  <c r="R521" i="1" s="1"/>
  <c r="L521" i="1"/>
  <c r="O521" i="1"/>
  <c r="P521" i="1"/>
  <c r="AR521" i="1" s="1"/>
  <c r="Q521" i="1"/>
  <c r="U521" i="1"/>
  <c r="X521" i="1"/>
  <c r="AA521" i="1"/>
  <c r="AB521" i="1"/>
  <c r="AC521" i="1"/>
  <c r="AS521" i="1" s="1"/>
  <c r="AD521" i="1"/>
  <c r="AG521" i="1"/>
  <c r="AW521" i="1" s="1"/>
  <c r="AJ521" i="1"/>
  <c r="AO521" i="1"/>
  <c r="AQ521" i="1"/>
  <c r="AX521" i="1" s="1"/>
  <c r="AU521" i="1"/>
  <c r="AV521" i="1"/>
  <c r="AY521" i="1"/>
  <c r="I522" i="1"/>
  <c r="R522" i="1" s="1"/>
  <c r="L522" i="1"/>
  <c r="O522" i="1"/>
  <c r="P522" i="1"/>
  <c r="AR522" i="1" s="1"/>
  <c r="Q522" i="1"/>
  <c r="U522" i="1"/>
  <c r="X522" i="1"/>
  <c r="AA522" i="1"/>
  <c r="AB522" i="1"/>
  <c r="AC522" i="1"/>
  <c r="AS522" i="1" s="1"/>
  <c r="AD522" i="1"/>
  <c r="AT522" i="1" s="1"/>
  <c r="AG522" i="1"/>
  <c r="AW522" i="1" s="1"/>
  <c r="AJ522" i="1"/>
  <c r="AO522" i="1"/>
  <c r="AQ522" i="1"/>
  <c r="AX522" i="1" s="1"/>
  <c r="AU522" i="1"/>
  <c r="AV522" i="1"/>
  <c r="AY522" i="1"/>
  <c r="I523" i="1"/>
  <c r="R523" i="1" s="1"/>
  <c r="L523" i="1"/>
  <c r="O523" i="1"/>
  <c r="P523" i="1"/>
  <c r="AR523" i="1" s="1"/>
  <c r="Q523" i="1"/>
  <c r="U523" i="1"/>
  <c r="X523" i="1"/>
  <c r="AA523" i="1"/>
  <c r="AB523" i="1"/>
  <c r="AC523" i="1"/>
  <c r="AS523" i="1" s="1"/>
  <c r="AD523" i="1"/>
  <c r="AG523" i="1"/>
  <c r="AW523" i="1" s="1"/>
  <c r="AJ523" i="1"/>
  <c r="AO523" i="1"/>
  <c r="AQ523" i="1"/>
  <c r="AX523" i="1" s="1"/>
  <c r="AU523" i="1"/>
  <c r="AV523" i="1"/>
  <c r="AY523" i="1"/>
  <c r="I524" i="1"/>
  <c r="R524" i="1" s="1"/>
  <c r="L524" i="1"/>
  <c r="O524" i="1"/>
  <c r="P524" i="1"/>
  <c r="AR524" i="1" s="1"/>
  <c r="Q524" i="1"/>
  <c r="U524" i="1"/>
  <c r="X524" i="1"/>
  <c r="AA524" i="1"/>
  <c r="AA528" i="1" s="1"/>
  <c r="AB524" i="1"/>
  <c r="AC524" i="1"/>
  <c r="AS524" i="1" s="1"/>
  <c r="AD524" i="1"/>
  <c r="AT524" i="1" s="1"/>
  <c r="AG524" i="1"/>
  <c r="AW524" i="1" s="1"/>
  <c r="AJ524" i="1"/>
  <c r="AO524" i="1"/>
  <c r="AQ524" i="1"/>
  <c r="AX524" i="1" s="1"/>
  <c r="AU524" i="1"/>
  <c r="AV524" i="1"/>
  <c r="AY524" i="1"/>
  <c r="I525" i="1"/>
  <c r="R525" i="1" s="1"/>
  <c r="L525" i="1"/>
  <c r="O525" i="1"/>
  <c r="P525" i="1"/>
  <c r="AR525" i="1" s="1"/>
  <c r="Q525" i="1"/>
  <c r="U525" i="1"/>
  <c r="X525" i="1"/>
  <c r="AA525" i="1"/>
  <c r="AB525" i="1"/>
  <c r="AC525" i="1"/>
  <c r="AS525" i="1" s="1"/>
  <c r="AD525" i="1"/>
  <c r="AG525" i="1"/>
  <c r="AW525" i="1" s="1"/>
  <c r="AJ525" i="1"/>
  <c r="AO525" i="1"/>
  <c r="AQ525" i="1"/>
  <c r="AX525" i="1" s="1"/>
  <c r="AU525" i="1"/>
  <c r="AV525" i="1"/>
  <c r="AY525" i="1"/>
  <c r="I526" i="1"/>
  <c r="R526" i="1" s="1"/>
  <c r="L526" i="1"/>
  <c r="O526" i="1"/>
  <c r="P526" i="1"/>
  <c r="AR526" i="1" s="1"/>
  <c r="Q526" i="1"/>
  <c r="U526" i="1"/>
  <c r="X526" i="1"/>
  <c r="AA526" i="1"/>
  <c r="AB526" i="1"/>
  <c r="AC526" i="1"/>
  <c r="AS526" i="1" s="1"/>
  <c r="AD526" i="1"/>
  <c r="AT526" i="1" s="1"/>
  <c r="AG526" i="1"/>
  <c r="AW526" i="1" s="1"/>
  <c r="AJ526" i="1"/>
  <c r="AO526" i="1"/>
  <c r="AQ526" i="1"/>
  <c r="AX526" i="1" s="1"/>
  <c r="AU526" i="1"/>
  <c r="AV526" i="1"/>
  <c r="AY526" i="1"/>
  <c r="I527" i="1"/>
  <c r="R527" i="1" s="1"/>
  <c r="L527" i="1"/>
  <c r="O527" i="1"/>
  <c r="P527" i="1"/>
  <c r="AR527" i="1" s="1"/>
  <c r="Q527" i="1"/>
  <c r="U527" i="1"/>
  <c r="X527" i="1"/>
  <c r="AA527" i="1"/>
  <c r="AB527" i="1"/>
  <c r="AC527" i="1"/>
  <c r="AS527" i="1" s="1"/>
  <c r="AD527" i="1"/>
  <c r="AG527" i="1"/>
  <c r="AW527" i="1" s="1"/>
  <c r="AJ527" i="1"/>
  <c r="AO527" i="1"/>
  <c r="AQ527" i="1"/>
  <c r="AX527" i="1" s="1"/>
  <c r="AU527" i="1"/>
  <c r="AV527" i="1"/>
  <c r="AY527" i="1"/>
  <c r="F528" i="1"/>
  <c r="G528" i="1"/>
  <c r="H528" i="1"/>
  <c r="H529" i="1" s="1"/>
  <c r="I528" i="1"/>
  <c r="R528" i="1" s="1"/>
  <c r="J528" i="1"/>
  <c r="K528" i="1"/>
  <c r="L528" i="1"/>
  <c r="L529" i="1" s="1"/>
  <c r="M528" i="1"/>
  <c r="M529" i="1" s="1"/>
  <c r="N528" i="1"/>
  <c r="Q528" i="1"/>
  <c r="S528" i="1"/>
  <c r="T528" i="1"/>
  <c r="T529" i="1" s="1"/>
  <c r="U528" i="1"/>
  <c r="V528" i="1"/>
  <c r="W528" i="1"/>
  <c r="Y528" i="1"/>
  <c r="Y529" i="1" s="1"/>
  <c r="Z528" i="1"/>
  <c r="AB528" i="1"/>
  <c r="AB529" i="1" s="1"/>
  <c r="AC528" i="1"/>
  <c r="AE528" i="1"/>
  <c r="AF528" i="1"/>
  <c r="AF529" i="1" s="1"/>
  <c r="AG528" i="1"/>
  <c r="AH528" i="1"/>
  <c r="AU528" i="1" s="1"/>
  <c r="AI528" i="1"/>
  <c r="AJ528" i="1"/>
  <c r="AJ529" i="1" s="1"/>
  <c r="AK528" i="1"/>
  <c r="AK529" i="1" s="1"/>
  <c r="AL528" i="1"/>
  <c r="AM528" i="1"/>
  <c r="AN528" i="1"/>
  <c r="AN529" i="1" s="1"/>
  <c r="AO528" i="1"/>
  <c r="AP528" i="1"/>
  <c r="AS528" i="1"/>
  <c r="AV528" i="1"/>
  <c r="AW528" i="1"/>
  <c r="F529" i="1"/>
  <c r="G529" i="1"/>
  <c r="J529" i="1"/>
  <c r="K529" i="1"/>
  <c r="N529" i="1"/>
  <c r="S529" i="1"/>
  <c r="V529" i="1"/>
  <c r="W529" i="1"/>
  <c r="Z529" i="1"/>
  <c r="AE529" i="1"/>
  <c r="AH529" i="1"/>
  <c r="AI529" i="1"/>
  <c r="AV529" i="1" s="1"/>
  <c r="AL529" i="1"/>
  <c r="AM529" i="1"/>
  <c r="AP529" i="1"/>
  <c r="AU529" i="1"/>
  <c r="I530" i="1"/>
  <c r="R530" i="1" s="1"/>
  <c r="L530" i="1"/>
  <c r="O530" i="1"/>
  <c r="P530" i="1"/>
  <c r="AR530" i="1" s="1"/>
  <c r="Q530" i="1"/>
  <c r="U530" i="1"/>
  <c r="X530" i="1"/>
  <c r="AA530" i="1"/>
  <c r="AB530" i="1"/>
  <c r="AC530" i="1"/>
  <c r="AS530" i="1" s="1"/>
  <c r="AD530" i="1"/>
  <c r="AD552" i="1" s="1"/>
  <c r="AG530" i="1"/>
  <c r="AW530" i="1" s="1"/>
  <c r="AJ530" i="1"/>
  <c r="AO530" i="1"/>
  <c r="AQ530" i="1"/>
  <c r="AQ552" i="1" s="1"/>
  <c r="AU530" i="1"/>
  <c r="AV530" i="1"/>
  <c r="AY530" i="1"/>
  <c r="I531" i="1"/>
  <c r="R531" i="1" s="1"/>
  <c r="L531" i="1"/>
  <c r="O531" i="1"/>
  <c r="P531" i="1"/>
  <c r="AR531" i="1" s="1"/>
  <c r="Q531" i="1"/>
  <c r="U531" i="1"/>
  <c r="X531" i="1"/>
  <c r="AA531" i="1"/>
  <c r="AB531" i="1"/>
  <c r="AC531" i="1"/>
  <c r="AS531" i="1" s="1"/>
  <c r="AD531" i="1"/>
  <c r="AG531" i="1"/>
  <c r="AW531" i="1" s="1"/>
  <c r="AJ531" i="1"/>
  <c r="AO531" i="1"/>
  <c r="AQ531" i="1"/>
  <c r="AX531" i="1" s="1"/>
  <c r="AU531" i="1"/>
  <c r="AV531" i="1"/>
  <c r="AY531" i="1"/>
  <c r="I532" i="1"/>
  <c r="R532" i="1" s="1"/>
  <c r="L532" i="1"/>
  <c r="O532" i="1"/>
  <c r="P532" i="1"/>
  <c r="AR532" i="1" s="1"/>
  <c r="Q532" i="1"/>
  <c r="U532" i="1"/>
  <c r="X532" i="1"/>
  <c r="AA532" i="1"/>
  <c r="AB532" i="1"/>
  <c r="AC532" i="1"/>
  <c r="AS532" i="1" s="1"/>
  <c r="AD532" i="1"/>
  <c r="AT532" i="1" s="1"/>
  <c r="AG532" i="1"/>
  <c r="AW532" i="1" s="1"/>
  <c r="AJ532" i="1"/>
  <c r="AO532" i="1"/>
  <c r="AQ532" i="1"/>
  <c r="AX532" i="1" s="1"/>
  <c r="AU532" i="1"/>
  <c r="AV532" i="1"/>
  <c r="AY532" i="1"/>
  <c r="I533" i="1"/>
  <c r="R533" i="1" s="1"/>
  <c r="L533" i="1"/>
  <c r="O533" i="1"/>
  <c r="P533" i="1"/>
  <c r="AR533" i="1" s="1"/>
  <c r="Q533" i="1"/>
  <c r="U533" i="1"/>
  <c r="X533" i="1"/>
  <c r="AA533" i="1"/>
  <c r="AB533" i="1"/>
  <c r="AC533" i="1"/>
  <c r="AS533" i="1" s="1"/>
  <c r="AD533" i="1"/>
  <c r="AG533" i="1"/>
  <c r="AW533" i="1" s="1"/>
  <c r="AJ533" i="1"/>
  <c r="AO533" i="1"/>
  <c r="AQ533" i="1"/>
  <c r="AX533" i="1" s="1"/>
  <c r="AU533" i="1"/>
  <c r="AV533" i="1"/>
  <c r="AY533" i="1"/>
  <c r="I534" i="1"/>
  <c r="R534" i="1" s="1"/>
  <c r="L534" i="1"/>
  <c r="O534" i="1"/>
  <c r="P534" i="1"/>
  <c r="AR534" i="1" s="1"/>
  <c r="Q534" i="1"/>
  <c r="U534" i="1"/>
  <c r="X534" i="1"/>
  <c r="AA534" i="1"/>
  <c r="AB534" i="1"/>
  <c r="AC534" i="1"/>
  <c r="AS534" i="1" s="1"/>
  <c r="AD534" i="1"/>
  <c r="AT534" i="1" s="1"/>
  <c r="AG534" i="1"/>
  <c r="AW534" i="1" s="1"/>
  <c r="AJ534" i="1"/>
  <c r="AO534" i="1"/>
  <c r="AQ534" i="1"/>
  <c r="AX534" i="1" s="1"/>
  <c r="AU534" i="1"/>
  <c r="AV534" i="1"/>
  <c r="AY534" i="1"/>
  <c r="I535" i="1"/>
  <c r="R535" i="1" s="1"/>
  <c r="L535" i="1"/>
  <c r="O535" i="1"/>
  <c r="P535" i="1"/>
  <c r="AR535" i="1" s="1"/>
  <c r="Q535" i="1"/>
  <c r="U535" i="1"/>
  <c r="X535" i="1"/>
  <c r="AA535" i="1"/>
  <c r="AB535" i="1"/>
  <c r="AC535" i="1"/>
  <c r="AS535" i="1" s="1"/>
  <c r="AD535" i="1"/>
  <c r="AG535" i="1"/>
  <c r="AW535" i="1" s="1"/>
  <c r="AJ535" i="1"/>
  <c r="AO535" i="1"/>
  <c r="AQ535" i="1"/>
  <c r="AX535" i="1" s="1"/>
  <c r="AU535" i="1"/>
  <c r="AV535" i="1"/>
  <c r="AY535" i="1"/>
  <c r="I536" i="1"/>
  <c r="R536" i="1" s="1"/>
  <c r="L536" i="1"/>
  <c r="O536" i="1"/>
  <c r="P536" i="1"/>
  <c r="AR536" i="1" s="1"/>
  <c r="Q536" i="1"/>
  <c r="U536" i="1"/>
  <c r="X536" i="1"/>
  <c r="X552" i="1" s="1"/>
  <c r="AA536" i="1"/>
  <c r="AB536" i="1"/>
  <c r="AC536" i="1"/>
  <c r="AS536" i="1" s="1"/>
  <c r="AD536" i="1"/>
  <c r="AT536" i="1" s="1"/>
  <c r="AG536" i="1"/>
  <c r="AW536" i="1" s="1"/>
  <c r="AJ536" i="1"/>
  <c r="AO536" i="1"/>
  <c r="AQ536" i="1"/>
  <c r="AX536" i="1" s="1"/>
  <c r="AU536" i="1"/>
  <c r="AV536" i="1"/>
  <c r="AY536" i="1"/>
  <c r="I537" i="1"/>
  <c r="R537" i="1" s="1"/>
  <c r="L537" i="1"/>
  <c r="O537" i="1"/>
  <c r="P537" i="1"/>
  <c r="AR537" i="1" s="1"/>
  <c r="Q537" i="1"/>
  <c r="U537" i="1"/>
  <c r="X537" i="1"/>
  <c r="AA537" i="1"/>
  <c r="AB537" i="1"/>
  <c r="AC537" i="1"/>
  <c r="AS537" i="1" s="1"/>
  <c r="AD537" i="1"/>
  <c r="AG537" i="1"/>
  <c r="AW537" i="1" s="1"/>
  <c r="AJ537" i="1"/>
  <c r="AO537" i="1"/>
  <c r="AQ537" i="1"/>
  <c r="AX537" i="1" s="1"/>
  <c r="AU537" i="1"/>
  <c r="AV537" i="1"/>
  <c r="AY537" i="1"/>
  <c r="I538" i="1"/>
  <c r="R538" i="1" s="1"/>
  <c r="L538" i="1"/>
  <c r="O538" i="1"/>
  <c r="P538" i="1"/>
  <c r="AR538" i="1" s="1"/>
  <c r="Q538" i="1"/>
  <c r="U538" i="1"/>
  <c r="X538" i="1"/>
  <c r="AA538" i="1"/>
  <c r="AB538" i="1"/>
  <c r="AC538" i="1"/>
  <c r="AS538" i="1" s="1"/>
  <c r="AD538" i="1"/>
  <c r="AT538" i="1" s="1"/>
  <c r="AG538" i="1"/>
  <c r="AW538" i="1" s="1"/>
  <c r="AJ538" i="1"/>
  <c r="AO538" i="1"/>
  <c r="AQ538" i="1"/>
  <c r="AX538" i="1" s="1"/>
  <c r="AU538" i="1"/>
  <c r="AV538" i="1"/>
  <c r="AY538" i="1"/>
  <c r="I539" i="1"/>
  <c r="R539" i="1" s="1"/>
  <c r="L539" i="1"/>
  <c r="O539" i="1"/>
  <c r="P539" i="1"/>
  <c r="AR539" i="1" s="1"/>
  <c r="Q539" i="1"/>
  <c r="U539" i="1"/>
  <c r="X539" i="1"/>
  <c r="AA539" i="1"/>
  <c r="AB539" i="1"/>
  <c r="AC539" i="1"/>
  <c r="AS539" i="1" s="1"/>
  <c r="AD539" i="1"/>
  <c r="AG539" i="1"/>
  <c r="AW539" i="1" s="1"/>
  <c r="AJ539" i="1"/>
  <c r="AO539" i="1"/>
  <c r="AQ539" i="1"/>
  <c r="AX539" i="1" s="1"/>
  <c r="AU539" i="1"/>
  <c r="AV539" i="1"/>
  <c r="AY539" i="1"/>
  <c r="I540" i="1"/>
  <c r="R540" i="1" s="1"/>
  <c r="L540" i="1"/>
  <c r="O540" i="1"/>
  <c r="O552" i="1" s="1"/>
  <c r="P540" i="1"/>
  <c r="AR540" i="1" s="1"/>
  <c r="Q540" i="1"/>
  <c r="U540" i="1"/>
  <c r="X540" i="1"/>
  <c r="AA540" i="1"/>
  <c r="AB540" i="1"/>
  <c r="AC540" i="1"/>
  <c r="AS540" i="1" s="1"/>
  <c r="AD540" i="1"/>
  <c r="AT540" i="1" s="1"/>
  <c r="AG540" i="1"/>
  <c r="AW540" i="1" s="1"/>
  <c r="AJ540" i="1"/>
  <c r="AO540" i="1"/>
  <c r="AQ540" i="1"/>
  <c r="AX540" i="1" s="1"/>
  <c r="AU540" i="1"/>
  <c r="AV540" i="1"/>
  <c r="AY540" i="1"/>
  <c r="I541" i="1"/>
  <c r="R541" i="1" s="1"/>
  <c r="L541" i="1"/>
  <c r="O541" i="1"/>
  <c r="P541" i="1"/>
  <c r="AR541" i="1" s="1"/>
  <c r="Q541" i="1"/>
  <c r="U541" i="1"/>
  <c r="X541" i="1"/>
  <c r="AA541" i="1"/>
  <c r="AB541" i="1"/>
  <c r="AC541" i="1"/>
  <c r="AS541" i="1" s="1"/>
  <c r="AD541" i="1"/>
  <c r="AG541" i="1"/>
  <c r="AW541" i="1" s="1"/>
  <c r="AJ541" i="1"/>
  <c r="AO541" i="1"/>
  <c r="AQ541" i="1"/>
  <c r="AX541" i="1" s="1"/>
  <c r="AU541" i="1"/>
  <c r="AV541" i="1"/>
  <c r="AY541" i="1"/>
  <c r="I542" i="1"/>
  <c r="R542" i="1" s="1"/>
  <c r="L542" i="1"/>
  <c r="O542" i="1"/>
  <c r="P542" i="1"/>
  <c r="AR542" i="1" s="1"/>
  <c r="Q542" i="1"/>
  <c r="U542" i="1"/>
  <c r="X542" i="1"/>
  <c r="AA542" i="1"/>
  <c r="AB542" i="1"/>
  <c r="AC542" i="1"/>
  <c r="AS542" i="1" s="1"/>
  <c r="AD542" i="1"/>
  <c r="AT542" i="1" s="1"/>
  <c r="AG542" i="1"/>
  <c r="AW542" i="1" s="1"/>
  <c r="AJ542" i="1"/>
  <c r="AO542" i="1"/>
  <c r="AQ542" i="1"/>
  <c r="AX542" i="1" s="1"/>
  <c r="AU542" i="1"/>
  <c r="AV542" i="1"/>
  <c r="AY542" i="1"/>
  <c r="I543" i="1"/>
  <c r="R543" i="1" s="1"/>
  <c r="L543" i="1"/>
  <c r="O543" i="1"/>
  <c r="P543" i="1"/>
  <c r="AR543" i="1" s="1"/>
  <c r="Q543" i="1"/>
  <c r="U543" i="1"/>
  <c r="X543" i="1"/>
  <c r="AA543" i="1"/>
  <c r="AB543" i="1"/>
  <c r="AC543" i="1"/>
  <c r="AS543" i="1" s="1"/>
  <c r="AD543" i="1"/>
  <c r="AG543" i="1"/>
  <c r="AW543" i="1" s="1"/>
  <c r="AJ543" i="1"/>
  <c r="AO543" i="1"/>
  <c r="AQ543" i="1"/>
  <c r="AX543" i="1" s="1"/>
  <c r="AU543" i="1"/>
  <c r="AV543" i="1"/>
  <c r="AY543" i="1"/>
  <c r="I544" i="1"/>
  <c r="R544" i="1" s="1"/>
  <c r="L544" i="1"/>
  <c r="O544" i="1"/>
  <c r="P544" i="1"/>
  <c r="AR544" i="1" s="1"/>
  <c r="Q544" i="1"/>
  <c r="U544" i="1"/>
  <c r="X544" i="1"/>
  <c r="AA544" i="1"/>
  <c r="AB544" i="1"/>
  <c r="AC544" i="1"/>
  <c r="AS544" i="1" s="1"/>
  <c r="AD544" i="1"/>
  <c r="AT544" i="1" s="1"/>
  <c r="AG544" i="1"/>
  <c r="AW544" i="1" s="1"/>
  <c r="AJ544" i="1"/>
  <c r="AO544" i="1"/>
  <c r="AQ544" i="1"/>
  <c r="AX544" i="1" s="1"/>
  <c r="AU544" i="1"/>
  <c r="AV544" i="1"/>
  <c r="AY544" i="1"/>
  <c r="I545" i="1"/>
  <c r="R545" i="1" s="1"/>
  <c r="L545" i="1"/>
  <c r="O545" i="1"/>
  <c r="P545" i="1"/>
  <c r="AR545" i="1" s="1"/>
  <c r="Q545" i="1"/>
  <c r="U545" i="1"/>
  <c r="X545" i="1"/>
  <c r="AA545" i="1"/>
  <c r="AB545" i="1"/>
  <c r="AC545" i="1"/>
  <c r="AS545" i="1" s="1"/>
  <c r="AD545" i="1"/>
  <c r="AG545" i="1"/>
  <c r="AW545" i="1" s="1"/>
  <c r="AJ545" i="1"/>
  <c r="AO545" i="1"/>
  <c r="AQ545" i="1"/>
  <c r="AX545" i="1" s="1"/>
  <c r="AU545" i="1"/>
  <c r="AV545" i="1"/>
  <c r="AY545" i="1"/>
  <c r="I546" i="1"/>
  <c r="R546" i="1" s="1"/>
  <c r="L546" i="1"/>
  <c r="O546" i="1"/>
  <c r="P546" i="1"/>
  <c r="AR546" i="1" s="1"/>
  <c r="Q546" i="1"/>
  <c r="U546" i="1"/>
  <c r="X546" i="1"/>
  <c r="AA546" i="1"/>
  <c r="AB546" i="1"/>
  <c r="AC546" i="1"/>
  <c r="AS546" i="1" s="1"/>
  <c r="AD546" i="1"/>
  <c r="AT546" i="1" s="1"/>
  <c r="AG546" i="1"/>
  <c r="AW546" i="1" s="1"/>
  <c r="AJ546" i="1"/>
  <c r="AO546" i="1"/>
  <c r="AQ546" i="1"/>
  <c r="AX546" i="1" s="1"/>
  <c r="AU546" i="1"/>
  <c r="AV546" i="1"/>
  <c r="AY546" i="1"/>
  <c r="I547" i="1"/>
  <c r="R547" i="1" s="1"/>
  <c r="L547" i="1"/>
  <c r="O547" i="1"/>
  <c r="P547" i="1"/>
  <c r="AR547" i="1" s="1"/>
  <c r="Q547" i="1"/>
  <c r="U547" i="1"/>
  <c r="X547" i="1"/>
  <c r="AA547" i="1"/>
  <c r="AB547" i="1"/>
  <c r="AC547" i="1"/>
  <c r="AS547" i="1" s="1"/>
  <c r="AD547" i="1"/>
  <c r="AG547" i="1"/>
  <c r="AW547" i="1" s="1"/>
  <c r="AJ547" i="1"/>
  <c r="AO547" i="1"/>
  <c r="AQ547" i="1"/>
  <c r="AX547" i="1" s="1"/>
  <c r="AU547" i="1"/>
  <c r="AV547" i="1"/>
  <c r="AY547" i="1"/>
  <c r="I548" i="1"/>
  <c r="R548" i="1" s="1"/>
  <c r="L548" i="1"/>
  <c r="O548" i="1"/>
  <c r="P548" i="1"/>
  <c r="AR548" i="1" s="1"/>
  <c r="Q548" i="1"/>
  <c r="U548" i="1"/>
  <c r="X548" i="1"/>
  <c r="AA548" i="1"/>
  <c r="AB548" i="1"/>
  <c r="AC548" i="1"/>
  <c r="AS548" i="1" s="1"/>
  <c r="AD548" i="1"/>
  <c r="AT548" i="1" s="1"/>
  <c r="AG548" i="1"/>
  <c r="AW548" i="1" s="1"/>
  <c r="AJ548" i="1"/>
  <c r="AO548" i="1"/>
  <c r="AQ548" i="1"/>
  <c r="AX548" i="1" s="1"/>
  <c r="AU548" i="1"/>
  <c r="AV548" i="1"/>
  <c r="AY548" i="1"/>
  <c r="I549" i="1"/>
  <c r="R549" i="1" s="1"/>
  <c r="L549" i="1"/>
  <c r="O549" i="1"/>
  <c r="P549" i="1"/>
  <c r="AR549" i="1" s="1"/>
  <c r="Q549" i="1"/>
  <c r="U549" i="1"/>
  <c r="X549" i="1"/>
  <c r="AA549" i="1"/>
  <c r="AB549" i="1"/>
  <c r="AC549" i="1"/>
  <c r="AS549" i="1" s="1"/>
  <c r="AD549" i="1"/>
  <c r="AG549" i="1"/>
  <c r="AW549" i="1" s="1"/>
  <c r="AJ549" i="1"/>
  <c r="AO549" i="1"/>
  <c r="AQ549" i="1"/>
  <c r="AX549" i="1" s="1"/>
  <c r="AU549" i="1"/>
  <c r="AV549" i="1"/>
  <c r="AY549" i="1"/>
  <c r="I550" i="1"/>
  <c r="R550" i="1" s="1"/>
  <c r="L550" i="1"/>
  <c r="O550" i="1"/>
  <c r="P550" i="1"/>
  <c r="AR550" i="1" s="1"/>
  <c r="Q550" i="1"/>
  <c r="U550" i="1"/>
  <c r="X550" i="1"/>
  <c r="AA550" i="1"/>
  <c r="AB550" i="1"/>
  <c r="AC550" i="1"/>
  <c r="AS550" i="1" s="1"/>
  <c r="AD550" i="1"/>
  <c r="AT550" i="1" s="1"/>
  <c r="AG550" i="1"/>
  <c r="AW550" i="1" s="1"/>
  <c r="AJ550" i="1"/>
  <c r="AO550" i="1"/>
  <c r="AQ550" i="1"/>
  <c r="AX550" i="1" s="1"/>
  <c r="AU550" i="1"/>
  <c r="AV550" i="1"/>
  <c r="AY550" i="1"/>
  <c r="I551" i="1"/>
  <c r="R551" i="1" s="1"/>
  <c r="L551" i="1"/>
  <c r="O551" i="1"/>
  <c r="P551" i="1"/>
  <c r="AR551" i="1" s="1"/>
  <c r="Q551" i="1"/>
  <c r="U551" i="1"/>
  <c r="X551" i="1"/>
  <c r="AA551" i="1"/>
  <c r="AA552" i="1" s="1"/>
  <c r="AA659" i="1" s="1"/>
  <c r="AB551" i="1"/>
  <c r="AC551" i="1"/>
  <c r="AS551" i="1" s="1"/>
  <c r="AD551" i="1"/>
  <c r="AG551" i="1"/>
  <c r="AW551" i="1" s="1"/>
  <c r="AJ551" i="1"/>
  <c r="AO551" i="1"/>
  <c r="AQ551" i="1"/>
  <c r="AX551" i="1" s="1"/>
  <c r="AU551" i="1"/>
  <c r="AV551" i="1"/>
  <c r="AY551" i="1"/>
  <c r="F552" i="1"/>
  <c r="G552" i="1"/>
  <c r="H552" i="1"/>
  <c r="I552" i="1"/>
  <c r="R552" i="1" s="1"/>
  <c r="J552" i="1"/>
  <c r="K552" i="1"/>
  <c r="L552" i="1"/>
  <c r="M552" i="1"/>
  <c r="N552" i="1"/>
  <c r="Q552" i="1"/>
  <c r="S552" i="1"/>
  <c r="T552" i="1"/>
  <c r="U552" i="1"/>
  <c r="V552" i="1"/>
  <c r="W552" i="1"/>
  <c r="Y552" i="1"/>
  <c r="Z552" i="1"/>
  <c r="AB552" i="1"/>
  <c r="AC552" i="1"/>
  <c r="AE552" i="1"/>
  <c r="AF552" i="1"/>
  <c r="AG552" i="1"/>
  <c r="AH552" i="1"/>
  <c r="AU552" i="1" s="1"/>
  <c r="AI552" i="1"/>
  <c r="AJ552" i="1"/>
  <c r="AK552" i="1"/>
  <c r="AL552" i="1"/>
  <c r="AM552" i="1"/>
  <c r="AN552" i="1"/>
  <c r="AO552" i="1"/>
  <c r="AX552" i="1" s="1"/>
  <c r="AP552" i="1"/>
  <c r="AY552" i="1" s="1"/>
  <c r="AS552" i="1"/>
  <c r="AV552" i="1"/>
  <c r="AW552" i="1"/>
  <c r="I553" i="1"/>
  <c r="L553" i="1"/>
  <c r="O553" i="1"/>
  <c r="P553" i="1"/>
  <c r="Q553" i="1"/>
  <c r="R553" i="1"/>
  <c r="U553" i="1"/>
  <c r="X553" i="1"/>
  <c r="AA553" i="1"/>
  <c r="AB553" i="1"/>
  <c r="AD553" i="1" s="1"/>
  <c r="AC553" i="1"/>
  <c r="AG553" i="1"/>
  <c r="AJ553" i="1"/>
  <c r="AO553" i="1"/>
  <c r="AQ553" i="1" s="1"/>
  <c r="AS553" i="1"/>
  <c r="AU553" i="1"/>
  <c r="AV553" i="1"/>
  <c r="AW553" i="1"/>
  <c r="I554" i="1"/>
  <c r="L554" i="1"/>
  <c r="O554" i="1"/>
  <c r="P554" i="1"/>
  <c r="Q554" i="1"/>
  <c r="R554" i="1"/>
  <c r="U554" i="1"/>
  <c r="X554" i="1"/>
  <c r="AA554" i="1"/>
  <c r="AB554" i="1"/>
  <c r="AD554" i="1" s="1"/>
  <c r="AT554" i="1" s="1"/>
  <c r="AC554" i="1"/>
  <c r="AG554" i="1"/>
  <c r="AJ554" i="1"/>
  <c r="AO554" i="1"/>
  <c r="AQ554" i="1" s="1"/>
  <c r="AS554" i="1"/>
  <c r="AU554" i="1"/>
  <c r="AV554" i="1"/>
  <c r="AW554" i="1"/>
  <c r="I555" i="1"/>
  <c r="L555" i="1"/>
  <c r="O555" i="1"/>
  <c r="P555" i="1"/>
  <c r="Q555" i="1"/>
  <c r="R555" i="1"/>
  <c r="U555" i="1"/>
  <c r="X555" i="1"/>
  <c r="AA555" i="1"/>
  <c r="AB555" i="1"/>
  <c r="AD555" i="1" s="1"/>
  <c r="AT555" i="1" s="1"/>
  <c r="AC555" i="1"/>
  <c r="AG555" i="1"/>
  <c r="AJ555" i="1"/>
  <c r="AO555" i="1"/>
  <c r="AQ555" i="1" s="1"/>
  <c r="AS555" i="1"/>
  <c r="AU555" i="1"/>
  <c r="AV555" i="1"/>
  <c r="AW555" i="1"/>
  <c r="I556" i="1"/>
  <c r="L556" i="1"/>
  <c r="O556" i="1"/>
  <c r="P556" i="1"/>
  <c r="Q556" i="1"/>
  <c r="R556" i="1"/>
  <c r="U556" i="1"/>
  <c r="X556" i="1"/>
  <c r="AA556" i="1"/>
  <c r="AB556" i="1"/>
  <c r="AD556" i="1" s="1"/>
  <c r="AT556" i="1" s="1"/>
  <c r="AC556" i="1"/>
  <c r="AG556" i="1"/>
  <c r="AJ556" i="1"/>
  <c r="AO556" i="1"/>
  <c r="AQ556" i="1" s="1"/>
  <c r="AS556" i="1"/>
  <c r="AU556" i="1"/>
  <c r="AV556" i="1"/>
  <c r="AW556" i="1"/>
  <c r="I557" i="1"/>
  <c r="L557" i="1"/>
  <c r="O557" i="1"/>
  <c r="P557" i="1"/>
  <c r="Q557" i="1"/>
  <c r="R557" i="1"/>
  <c r="U557" i="1"/>
  <c r="X557" i="1"/>
  <c r="AA557" i="1"/>
  <c r="AB557" i="1"/>
  <c r="AD557" i="1" s="1"/>
  <c r="AT557" i="1" s="1"/>
  <c r="AC557" i="1"/>
  <c r="AG557" i="1"/>
  <c r="AJ557" i="1"/>
  <c r="AO557" i="1"/>
  <c r="AQ557" i="1" s="1"/>
  <c r="AS557" i="1"/>
  <c r="AU557" i="1"/>
  <c r="AV557" i="1"/>
  <c r="AW557" i="1"/>
  <c r="I558" i="1"/>
  <c r="L558" i="1"/>
  <c r="O558" i="1"/>
  <c r="P558" i="1"/>
  <c r="Q558" i="1"/>
  <c r="R558" i="1"/>
  <c r="U558" i="1"/>
  <c r="X558" i="1"/>
  <c r="AA558" i="1"/>
  <c r="AB558" i="1"/>
  <c r="AD558" i="1" s="1"/>
  <c r="AT558" i="1" s="1"/>
  <c r="AC558" i="1"/>
  <c r="AG558" i="1"/>
  <c r="AJ558" i="1"/>
  <c r="AO558" i="1"/>
  <c r="AQ558" i="1" s="1"/>
  <c r="AS558" i="1"/>
  <c r="AU558" i="1"/>
  <c r="AV558" i="1"/>
  <c r="AW558" i="1"/>
  <c r="I559" i="1"/>
  <c r="L559" i="1"/>
  <c r="O559" i="1"/>
  <c r="P559" i="1"/>
  <c r="Q559" i="1"/>
  <c r="R559" i="1"/>
  <c r="U559" i="1"/>
  <c r="X559" i="1"/>
  <c r="AA559" i="1"/>
  <c r="AB559" i="1"/>
  <c r="AD559" i="1" s="1"/>
  <c r="AT559" i="1" s="1"/>
  <c r="AC559" i="1"/>
  <c r="AG559" i="1"/>
  <c r="AJ559" i="1"/>
  <c r="AO559" i="1"/>
  <c r="AQ559" i="1" s="1"/>
  <c r="AS559" i="1"/>
  <c r="AU559" i="1"/>
  <c r="AV559" i="1"/>
  <c r="AW559" i="1"/>
  <c r="I560" i="1"/>
  <c r="L560" i="1"/>
  <c r="O560" i="1"/>
  <c r="P560" i="1"/>
  <c r="Q560" i="1"/>
  <c r="R560" i="1"/>
  <c r="U560" i="1"/>
  <c r="X560" i="1"/>
  <c r="AA560" i="1"/>
  <c r="AB560" i="1"/>
  <c r="AD560" i="1" s="1"/>
  <c r="AT560" i="1" s="1"/>
  <c r="AC560" i="1"/>
  <c r="AG560" i="1"/>
  <c r="AJ560" i="1"/>
  <c r="AO560" i="1"/>
  <c r="AQ560" i="1" s="1"/>
  <c r="AS560" i="1"/>
  <c r="AU560" i="1"/>
  <c r="AV560" i="1"/>
  <c r="AW560" i="1"/>
  <c r="I561" i="1"/>
  <c r="L561" i="1"/>
  <c r="O561" i="1"/>
  <c r="P561" i="1"/>
  <c r="Q561" i="1"/>
  <c r="R561" i="1"/>
  <c r="U561" i="1"/>
  <c r="X561" i="1"/>
  <c r="AA561" i="1"/>
  <c r="AB561" i="1"/>
  <c r="AD561" i="1" s="1"/>
  <c r="AT561" i="1" s="1"/>
  <c r="AC561" i="1"/>
  <c r="AG561" i="1"/>
  <c r="AJ561" i="1"/>
  <c r="AO561" i="1"/>
  <c r="AQ561" i="1" s="1"/>
  <c r="AS561" i="1"/>
  <c r="AU561" i="1"/>
  <c r="AV561" i="1"/>
  <c r="AW561" i="1"/>
  <c r="I562" i="1"/>
  <c r="L562" i="1"/>
  <c r="O562" i="1"/>
  <c r="P562" i="1"/>
  <c r="Q562" i="1"/>
  <c r="R562" i="1"/>
  <c r="U562" i="1"/>
  <c r="X562" i="1"/>
  <c r="AA562" i="1"/>
  <c r="AB562" i="1"/>
  <c r="AD562" i="1" s="1"/>
  <c r="AT562" i="1" s="1"/>
  <c r="AC562" i="1"/>
  <c r="AG562" i="1"/>
  <c r="AJ562" i="1"/>
  <c r="AO562" i="1"/>
  <c r="AQ562" i="1" s="1"/>
  <c r="AS562" i="1"/>
  <c r="AU562" i="1"/>
  <c r="AV562" i="1"/>
  <c r="AW562" i="1"/>
  <c r="I563" i="1"/>
  <c r="L563" i="1"/>
  <c r="O563" i="1"/>
  <c r="P563" i="1"/>
  <c r="Q563" i="1"/>
  <c r="R563" i="1"/>
  <c r="U563" i="1"/>
  <c r="X563" i="1"/>
  <c r="AA563" i="1"/>
  <c r="AB563" i="1"/>
  <c r="AD563" i="1" s="1"/>
  <c r="AT563" i="1" s="1"/>
  <c r="AC563" i="1"/>
  <c r="AG563" i="1"/>
  <c r="AJ563" i="1"/>
  <c r="AO563" i="1"/>
  <c r="AQ563" i="1" s="1"/>
  <c r="AS563" i="1"/>
  <c r="AU563" i="1"/>
  <c r="AV563" i="1"/>
  <c r="AW563" i="1"/>
  <c r="I564" i="1"/>
  <c r="L564" i="1"/>
  <c r="O564" i="1"/>
  <c r="P564" i="1"/>
  <c r="Q564" i="1"/>
  <c r="R564" i="1"/>
  <c r="U564" i="1"/>
  <c r="X564" i="1"/>
  <c r="AA564" i="1"/>
  <c r="AB564" i="1"/>
  <c r="AD564" i="1" s="1"/>
  <c r="AT564" i="1" s="1"/>
  <c r="AC564" i="1"/>
  <c r="AG564" i="1"/>
  <c r="AJ564" i="1"/>
  <c r="AO564" i="1"/>
  <c r="AQ564" i="1" s="1"/>
  <c r="AS564" i="1"/>
  <c r="AU564" i="1"/>
  <c r="AV564" i="1"/>
  <c r="AW564" i="1"/>
  <c r="I565" i="1"/>
  <c r="L565" i="1"/>
  <c r="O565" i="1"/>
  <c r="P565" i="1"/>
  <c r="Q565" i="1"/>
  <c r="R565" i="1"/>
  <c r="U565" i="1"/>
  <c r="X565" i="1"/>
  <c r="AA565" i="1"/>
  <c r="AB565" i="1"/>
  <c r="AD565" i="1" s="1"/>
  <c r="AT565" i="1" s="1"/>
  <c r="AC565" i="1"/>
  <c r="AG565" i="1"/>
  <c r="AJ565" i="1"/>
  <c r="AO565" i="1"/>
  <c r="AQ565" i="1" s="1"/>
  <c r="AS565" i="1"/>
  <c r="AU565" i="1"/>
  <c r="AV565" i="1"/>
  <c r="AW565" i="1"/>
  <c r="I566" i="1"/>
  <c r="L566" i="1"/>
  <c r="O566" i="1"/>
  <c r="P566" i="1"/>
  <c r="Q566" i="1"/>
  <c r="R566" i="1"/>
  <c r="U566" i="1"/>
  <c r="X566" i="1"/>
  <c r="AA566" i="1"/>
  <c r="AB566" i="1"/>
  <c r="AD566" i="1" s="1"/>
  <c r="AT566" i="1" s="1"/>
  <c r="AC566" i="1"/>
  <c r="AG566" i="1"/>
  <c r="AJ566" i="1"/>
  <c r="AO566" i="1"/>
  <c r="AQ566" i="1" s="1"/>
  <c r="AS566" i="1"/>
  <c r="AU566" i="1"/>
  <c r="AV566" i="1"/>
  <c r="AW566" i="1"/>
  <c r="I567" i="1"/>
  <c r="L567" i="1"/>
  <c r="O567" i="1"/>
  <c r="P567" i="1"/>
  <c r="Q567" i="1"/>
  <c r="R567" i="1"/>
  <c r="U567" i="1"/>
  <c r="X567" i="1"/>
  <c r="AA567" i="1"/>
  <c r="AB567" i="1"/>
  <c r="AD567" i="1" s="1"/>
  <c r="AT567" i="1" s="1"/>
  <c r="AC567" i="1"/>
  <c r="AG567" i="1"/>
  <c r="AJ567" i="1"/>
  <c r="AO567" i="1"/>
  <c r="AQ567" i="1" s="1"/>
  <c r="AS567" i="1"/>
  <c r="AU567" i="1"/>
  <c r="AV567" i="1"/>
  <c r="AW567" i="1"/>
  <c r="I568" i="1"/>
  <c r="L568" i="1"/>
  <c r="L593" i="1" s="1"/>
  <c r="O568" i="1"/>
  <c r="P568" i="1"/>
  <c r="Q568" i="1"/>
  <c r="R568" i="1"/>
  <c r="U568" i="1"/>
  <c r="X568" i="1"/>
  <c r="AA568" i="1"/>
  <c r="AB568" i="1"/>
  <c r="AD568" i="1" s="1"/>
  <c r="AT568" i="1" s="1"/>
  <c r="AC568" i="1"/>
  <c r="AG568" i="1"/>
  <c r="AJ568" i="1"/>
  <c r="AO568" i="1"/>
  <c r="AQ568" i="1" s="1"/>
  <c r="AS568" i="1"/>
  <c r="AU568" i="1"/>
  <c r="AV568" i="1"/>
  <c r="AW568" i="1"/>
  <c r="I569" i="1"/>
  <c r="L569" i="1"/>
  <c r="O569" i="1"/>
  <c r="P569" i="1"/>
  <c r="Q569" i="1"/>
  <c r="R569" i="1"/>
  <c r="U569" i="1"/>
  <c r="X569" i="1"/>
  <c r="AA569" i="1"/>
  <c r="AB569" i="1"/>
  <c r="AD569" i="1" s="1"/>
  <c r="AT569" i="1" s="1"/>
  <c r="AC569" i="1"/>
  <c r="AG569" i="1"/>
  <c r="AJ569" i="1"/>
  <c r="AO569" i="1"/>
  <c r="AQ569" i="1" s="1"/>
  <c r="AS569" i="1"/>
  <c r="AU569" i="1"/>
  <c r="AV569" i="1"/>
  <c r="AW569" i="1"/>
  <c r="I570" i="1"/>
  <c r="L570" i="1"/>
  <c r="O570" i="1"/>
  <c r="P570" i="1"/>
  <c r="Q570" i="1"/>
  <c r="R570" i="1"/>
  <c r="U570" i="1"/>
  <c r="X570" i="1"/>
  <c r="AA570" i="1"/>
  <c r="AB570" i="1"/>
  <c r="AD570" i="1" s="1"/>
  <c r="AT570" i="1" s="1"/>
  <c r="AC570" i="1"/>
  <c r="AG570" i="1"/>
  <c r="AJ570" i="1"/>
  <c r="AO570" i="1"/>
  <c r="AQ570" i="1" s="1"/>
  <c r="AS570" i="1"/>
  <c r="AU570" i="1"/>
  <c r="AV570" i="1"/>
  <c r="AW570" i="1"/>
  <c r="I571" i="1"/>
  <c r="L571" i="1"/>
  <c r="O571" i="1"/>
  <c r="P571" i="1"/>
  <c r="Q571" i="1"/>
  <c r="R571" i="1"/>
  <c r="U571" i="1"/>
  <c r="X571" i="1"/>
  <c r="AA571" i="1"/>
  <c r="AB571" i="1"/>
  <c r="AB593" i="1" s="1"/>
  <c r="AC571" i="1"/>
  <c r="AG571" i="1"/>
  <c r="AJ571" i="1"/>
  <c r="AO571" i="1"/>
  <c r="AQ571" i="1" s="1"/>
  <c r="AS571" i="1"/>
  <c r="AU571" i="1"/>
  <c r="AV571" i="1"/>
  <c r="AW571" i="1"/>
  <c r="I572" i="1"/>
  <c r="L572" i="1"/>
  <c r="O572" i="1"/>
  <c r="P572" i="1"/>
  <c r="Q572" i="1"/>
  <c r="R572" i="1"/>
  <c r="U572" i="1"/>
  <c r="X572" i="1"/>
  <c r="AA572" i="1"/>
  <c r="AB572" i="1"/>
  <c r="AD572" i="1" s="1"/>
  <c r="AT572" i="1" s="1"/>
  <c r="AC572" i="1"/>
  <c r="AG572" i="1"/>
  <c r="AJ572" i="1"/>
  <c r="AJ593" i="1" s="1"/>
  <c r="AO572" i="1"/>
  <c r="AQ572" i="1" s="1"/>
  <c r="AS572" i="1"/>
  <c r="AU572" i="1"/>
  <c r="AV572" i="1"/>
  <c r="AW572" i="1"/>
  <c r="I573" i="1"/>
  <c r="L573" i="1"/>
  <c r="O573" i="1"/>
  <c r="P573" i="1"/>
  <c r="Q573" i="1"/>
  <c r="R573" i="1"/>
  <c r="U573" i="1"/>
  <c r="X573" i="1"/>
  <c r="AA573" i="1"/>
  <c r="AB573" i="1"/>
  <c r="AD573" i="1" s="1"/>
  <c r="AT573" i="1" s="1"/>
  <c r="AC573" i="1"/>
  <c r="AG573" i="1"/>
  <c r="AJ573" i="1"/>
  <c r="AO573" i="1"/>
  <c r="AQ573" i="1" s="1"/>
  <c r="AS573" i="1"/>
  <c r="AU573" i="1"/>
  <c r="AV573" i="1"/>
  <c r="AW573" i="1"/>
  <c r="I574" i="1"/>
  <c r="L574" i="1"/>
  <c r="O574" i="1"/>
  <c r="P574" i="1"/>
  <c r="Q574" i="1"/>
  <c r="R574" i="1"/>
  <c r="U574" i="1"/>
  <c r="X574" i="1"/>
  <c r="AA574" i="1"/>
  <c r="AB574" i="1"/>
  <c r="AD574" i="1" s="1"/>
  <c r="AT574" i="1" s="1"/>
  <c r="AC574" i="1"/>
  <c r="AG574" i="1"/>
  <c r="AJ574" i="1"/>
  <c r="AO574" i="1"/>
  <c r="AQ574" i="1" s="1"/>
  <c r="AS574" i="1"/>
  <c r="AU574" i="1"/>
  <c r="AV574" i="1"/>
  <c r="AW574" i="1"/>
  <c r="I575" i="1"/>
  <c r="L575" i="1"/>
  <c r="O575" i="1"/>
  <c r="P575" i="1"/>
  <c r="Q575" i="1"/>
  <c r="R575" i="1"/>
  <c r="U575" i="1"/>
  <c r="X575" i="1"/>
  <c r="AA575" i="1"/>
  <c r="AB575" i="1"/>
  <c r="AD575" i="1" s="1"/>
  <c r="AT575" i="1" s="1"/>
  <c r="AC575" i="1"/>
  <c r="AG575" i="1"/>
  <c r="AJ575" i="1"/>
  <c r="AO575" i="1"/>
  <c r="AQ575" i="1" s="1"/>
  <c r="AS575" i="1"/>
  <c r="AU575" i="1"/>
  <c r="AV575" i="1"/>
  <c r="AW575" i="1"/>
  <c r="I576" i="1"/>
  <c r="L576" i="1"/>
  <c r="O576" i="1"/>
  <c r="P576" i="1"/>
  <c r="Q576" i="1"/>
  <c r="R576" i="1"/>
  <c r="U576" i="1"/>
  <c r="X576" i="1"/>
  <c r="AA576" i="1"/>
  <c r="AB576" i="1"/>
  <c r="AD576" i="1" s="1"/>
  <c r="AT576" i="1" s="1"/>
  <c r="AC576" i="1"/>
  <c r="AG576" i="1"/>
  <c r="AJ576" i="1"/>
  <c r="AO576" i="1"/>
  <c r="AQ576" i="1" s="1"/>
  <c r="AS576" i="1"/>
  <c r="AU576" i="1"/>
  <c r="AV576" i="1"/>
  <c r="AW576" i="1"/>
  <c r="I577" i="1"/>
  <c r="L577" i="1"/>
  <c r="O577" i="1"/>
  <c r="P577" i="1"/>
  <c r="Q577" i="1"/>
  <c r="R577" i="1"/>
  <c r="U577" i="1"/>
  <c r="X577" i="1"/>
  <c r="AA577" i="1"/>
  <c r="AB577" i="1"/>
  <c r="AD577" i="1" s="1"/>
  <c r="AT577" i="1" s="1"/>
  <c r="AC577" i="1"/>
  <c r="AG577" i="1"/>
  <c r="AJ577" i="1"/>
  <c r="AO577" i="1"/>
  <c r="AQ577" i="1" s="1"/>
  <c r="AS577" i="1"/>
  <c r="AU577" i="1"/>
  <c r="AV577" i="1"/>
  <c r="AW577" i="1"/>
  <c r="I578" i="1"/>
  <c r="L578" i="1"/>
  <c r="O578" i="1"/>
  <c r="P578" i="1"/>
  <c r="Q578" i="1"/>
  <c r="R578" i="1"/>
  <c r="U578" i="1"/>
  <c r="X578" i="1"/>
  <c r="AA578" i="1"/>
  <c r="AB578" i="1"/>
  <c r="AD578" i="1" s="1"/>
  <c r="AT578" i="1" s="1"/>
  <c r="AC578" i="1"/>
  <c r="AG578" i="1"/>
  <c r="AJ578" i="1"/>
  <c r="AO578" i="1"/>
  <c r="AQ578" i="1" s="1"/>
  <c r="AS578" i="1"/>
  <c r="AU578" i="1"/>
  <c r="AV578" i="1"/>
  <c r="AW578" i="1"/>
  <c r="I579" i="1"/>
  <c r="L579" i="1"/>
  <c r="O579" i="1"/>
  <c r="P579" i="1"/>
  <c r="Q579" i="1"/>
  <c r="R579" i="1"/>
  <c r="U579" i="1"/>
  <c r="X579" i="1"/>
  <c r="AA579" i="1"/>
  <c r="AB579" i="1"/>
  <c r="AD579" i="1" s="1"/>
  <c r="AT579" i="1" s="1"/>
  <c r="AC579" i="1"/>
  <c r="AG579" i="1"/>
  <c r="AJ579" i="1"/>
  <c r="AO579" i="1"/>
  <c r="AQ579" i="1" s="1"/>
  <c r="AS579" i="1"/>
  <c r="AU579" i="1"/>
  <c r="AV579" i="1"/>
  <c r="AW579" i="1"/>
  <c r="I580" i="1"/>
  <c r="L580" i="1"/>
  <c r="O580" i="1"/>
  <c r="P580" i="1"/>
  <c r="Q580" i="1"/>
  <c r="R580" i="1"/>
  <c r="U580" i="1"/>
  <c r="X580" i="1"/>
  <c r="AA580" i="1"/>
  <c r="AB580" i="1"/>
  <c r="AD580" i="1" s="1"/>
  <c r="AT580" i="1" s="1"/>
  <c r="AC580" i="1"/>
  <c r="AG580" i="1"/>
  <c r="AJ580" i="1"/>
  <c r="AO580" i="1"/>
  <c r="AQ580" i="1" s="1"/>
  <c r="AS580" i="1"/>
  <c r="AU580" i="1"/>
  <c r="AV580" i="1"/>
  <c r="AW580" i="1"/>
  <c r="I581" i="1"/>
  <c r="L581" i="1"/>
  <c r="O581" i="1"/>
  <c r="P581" i="1"/>
  <c r="Q581" i="1"/>
  <c r="R581" i="1"/>
  <c r="U581" i="1"/>
  <c r="X581" i="1"/>
  <c r="AA581" i="1"/>
  <c r="AB581" i="1"/>
  <c r="AD581" i="1" s="1"/>
  <c r="AT581" i="1" s="1"/>
  <c r="AC581" i="1"/>
  <c r="AG581" i="1"/>
  <c r="AJ581" i="1"/>
  <c r="AO581" i="1"/>
  <c r="AQ581" i="1"/>
  <c r="AS581" i="1"/>
  <c r="AU581" i="1"/>
  <c r="AV581" i="1"/>
  <c r="AW581" i="1"/>
  <c r="AX581" i="1"/>
  <c r="AY581" i="1"/>
  <c r="I582" i="1"/>
  <c r="L582" i="1"/>
  <c r="O582" i="1"/>
  <c r="P582" i="1"/>
  <c r="Q582" i="1"/>
  <c r="R582" i="1"/>
  <c r="U582" i="1"/>
  <c r="X582" i="1"/>
  <c r="AA582" i="1"/>
  <c r="AB582" i="1"/>
  <c r="AD582" i="1" s="1"/>
  <c r="AT582" i="1" s="1"/>
  <c r="AC582" i="1"/>
  <c r="AG582" i="1"/>
  <c r="AJ582" i="1"/>
  <c r="AO582" i="1"/>
  <c r="AQ582" i="1"/>
  <c r="AX582" i="1" s="1"/>
  <c r="AS582" i="1"/>
  <c r="AU582" i="1"/>
  <c r="AV582" i="1"/>
  <c r="AW582" i="1"/>
  <c r="AY582" i="1"/>
  <c r="I583" i="1"/>
  <c r="I593" i="1" s="1"/>
  <c r="L583" i="1"/>
  <c r="O583" i="1"/>
  <c r="P583" i="1"/>
  <c r="Q583" i="1"/>
  <c r="R583" i="1"/>
  <c r="U583" i="1"/>
  <c r="X583" i="1"/>
  <c r="AA583" i="1"/>
  <c r="AB583" i="1"/>
  <c r="AD583" i="1" s="1"/>
  <c r="AT583" i="1" s="1"/>
  <c r="AC583" i="1"/>
  <c r="AG583" i="1"/>
  <c r="AJ583" i="1"/>
  <c r="AO583" i="1"/>
  <c r="AQ583" i="1" s="1"/>
  <c r="AS583" i="1"/>
  <c r="AU583" i="1"/>
  <c r="AV583" i="1"/>
  <c r="AW583" i="1"/>
  <c r="I584" i="1"/>
  <c r="L584" i="1"/>
  <c r="O584" i="1"/>
  <c r="P584" i="1"/>
  <c r="Q584" i="1"/>
  <c r="Q593" i="1" s="1"/>
  <c r="R584" i="1"/>
  <c r="U584" i="1"/>
  <c r="X584" i="1"/>
  <c r="AA584" i="1"/>
  <c r="AB584" i="1"/>
  <c r="AD584" i="1" s="1"/>
  <c r="AT584" i="1" s="1"/>
  <c r="AC584" i="1"/>
  <c r="AG584" i="1"/>
  <c r="AJ584" i="1"/>
  <c r="AO584" i="1"/>
  <c r="AQ584" i="1"/>
  <c r="AS584" i="1"/>
  <c r="AU584" i="1"/>
  <c r="AV584" i="1"/>
  <c r="AW584" i="1"/>
  <c r="AX584" i="1"/>
  <c r="AY584" i="1"/>
  <c r="I585" i="1"/>
  <c r="L585" i="1"/>
  <c r="O585" i="1"/>
  <c r="P585" i="1"/>
  <c r="Q585" i="1"/>
  <c r="R585" i="1"/>
  <c r="U585" i="1"/>
  <c r="X585" i="1"/>
  <c r="AA585" i="1"/>
  <c r="AB585" i="1"/>
  <c r="AD585" i="1" s="1"/>
  <c r="AT585" i="1" s="1"/>
  <c r="AC585" i="1"/>
  <c r="AG585" i="1"/>
  <c r="AG593" i="1" s="1"/>
  <c r="AJ585" i="1"/>
  <c r="AO585" i="1"/>
  <c r="AQ585" i="1"/>
  <c r="AS585" i="1"/>
  <c r="AU585" i="1"/>
  <c r="AV585" i="1"/>
  <c r="AW585" i="1"/>
  <c r="AX585" i="1"/>
  <c r="AY585" i="1"/>
  <c r="I586" i="1"/>
  <c r="L586" i="1"/>
  <c r="O586" i="1"/>
  <c r="P586" i="1"/>
  <c r="Q586" i="1"/>
  <c r="R586" i="1"/>
  <c r="U586" i="1"/>
  <c r="X586" i="1"/>
  <c r="AA586" i="1"/>
  <c r="AB586" i="1"/>
  <c r="AD586" i="1" s="1"/>
  <c r="AT586" i="1" s="1"/>
  <c r="AC586" i="1"/>
  <c r="AG586" i="1"/>
  <c r="AJ586" i="1"/>
  <c r="AO586" i="1"/>
  <c r="AQ586" i="1"/>
  <c r="AS586" i="1"/>
  <c r="AU586" i="1"/>
  <c r="AV586" i="1"/>
  <c r="AW586" i="1"/>
  <c r="AX586" i="1"/>
  <c r="AY586" i="1"/>
  <c r="I587" i="1"/>
  <c r="L587" i="1"/>
  <c r="O587" i="1"/>
  <c r="P587" i="1"/>
  <c r="Q587" i="1"/>
  <c r="R587" i="1"/>
  <c r="U587" i="1"/>
  <c r="X587" i="1"/>
  <c r="AA587" i="1"/>
  <c r="AB587" i="1"/>
  <c r="AD587" i="1" s="1"/>
  <c r="AT587" i="1" s="1"/>
  <c r="AC587" i="1"/>
  <c r="AG587" i="1"/>
  <c r="AJ587" i="1"/>
  <c r="AO587" i="1"/>
  <c r="AQ587" i="1" s="1"/>
  <c r="AS587" i="1"/>
  <c r="AU587" i="1"/>
  <c r="AV587" i="1"/>
  <c r="AW587" i="1"/>
  <c r="I588" i="1"/>
  <c r="L588" i="1"/>
  <c r="O588" i="1"/>
  <c r="P588" i="1"/>
  <c r="Q588" i="1"/>
  <c r="R588" i="1"/>
  <c r="U588" i="1"/>
  <c r="X588" i="1"/>
  <c r="AA588" i="1"/>
  <c r="AB588" i="1"/>
  <c r="AD588" i="1" s="1"/>
  <c r="AT588" i="1" s="1"/>
  <c r="AC588" i="1"/>
  <c r="AG588" i="1"/>
  <c r="AJ588" i="1"/>
  <c r="AO588" i="1"/>
  <c r="AQ588" i="1" s="1"/>
  <c r="AS588" i="1"/>
  <c r="AU588" i="1"/>
  <c r="AV588" i="1"/>
  <c r="AW588" i="1"/>
  <c r="I589" i="1"/>
  <c r="L589" i="1"/>
  <c r="O589" i="1"/>
  <c r="P589" i="1"/>
  <c r="Q589" i="1"/>
  <c r="R589" i="1"/>
  <c r="U589" i="1"/>
  <c r="X589" i="1"/>
  <c r="AA589" i="1"/>
  <c r="AB589" i="1"/>
  <c r="AD589" i="1" s="1"/>
  <c r="AT589" i="1" s="1"/>
  <c r="AC589" i="1"/>
  <c r="AG589" i="1"/>
  <c r="AJ589" i="1"/>
  <c r="AO589" i="1"/>
  <c r="AQ589" i="1" s="1"/>
  <c r="AS589" i="1"/>
  <c r="AU589" i="1"/>
  <c r="AV589" i="1"/>
  <c r="AW589" i="1"/>
  <c r="I590" i="1"/>
  <c r="L590" i="1"/>
  <c r="O590" i="1"/>
  <c r="P590" i="1"/>
  <c r="Q590" i="1"/>
  <c r="R590" i="1"/>
  <c r="U590" i="1"/>
  <c r="X590" i="1"/>
  <c r="AA590" i="1"/>
  <c r="AB590" i="1"/>
  <c r="AD590" i="1" s="1"/>
  <c r="AT590" i="1" s="1"/>
  <c r="AC590" i="1"/>
  <c r="AG590" i="1"/>
  <c r="AJ590" i="1"/>
  <c r="AO590" i="1"/>
  <c r="AQ590" i="1" s="1"/>
  <c r="AS590" i="1"/>
  <c r="AU590" i="1"/>
  <c r="AV590" i="1"/>
  <c r="AW590" i="1"/>
  <c r="I591" i="1"/>
  <c r="L591" i="1"/>
  <c r="O591" i="1"/>
  <c r="P591" i="1"/>
  <c r="Q591" i="1"/>
  <c r="R591" i="1"/>
  <c r="U591" i="1"/>
  <c r="X591" i="1"/>
  <c r="AA591" i="1"/>
  <c r="AB591" i="1"/>
  <c r="AD591" i="1" s="1"/>
  <c r="AT591" i="1" s="1"/>
  <c r="AC591" i="1"/>
  <c r="AG591" i="1"/>
  <c r="AJ591" i="1"/>
  <c r="AO591" i="1"/>
  <c r="AQ591" i="1"/>
  <c r="AS591" i="1"/>
  <c r="AU591" i="1"/>
  <c r="AV591" i="1"/>
  <c r="AW591" i="1"/>
  <c r="AX591" i="1"/>
  <c r="AY591" i="1"/>
  <c r="I592" i="1"/>
  <c r="L592" i="1"/>
  <c r="O592" i="1"/>
  <c r="P592" i="1"/>
  <c r="Q592" i="1"/>
  <c r="R592" i="1"/>
  <c r="U592" i="1"/>
  <c r="X592" i="1"/>
  <c r="AA592" i="1"/>
  <c r="AB592" i="1"/>
  <c r="AD592" i="1" s="1"/>
  <c r="AT592" i="1" s="1"/>
  <c r="AC592" i="1"/>
  <c r="AG592" i="1"/>
  <c r="AJ592" i="1"/>
  <c r="AO592" i="1"/>
  <c r="AQ592" i="1" s="1"/>
  <c r="AS592" i="1"/>
  <c r="AU592" i="1"/>
  <c r="AV592" i="1"/>
  <c r="AW592" i="1"/>
  <c r="F593" i="1"/>
  <c r="G593" i="1"/>
  <c r="H593" i="1"/>
  <c r="J593" i="1"/>
  <c r="K593" i="1"/>
  <c r="M593" i="1"/>
  <c r="N593" i="1"/>
  <c r="AS593" i="1" s="1"/>
  <c r="O593" i="1"/>
  <c r="P593" i="1"/>
  <c r="S593" i="1"/>
  <c r="T593" i="1"/>
  <c r="U593" i="1"/>
  <c r="V593" i="1"/>
  <c r="W593" i="1"/>
  <c r="X593" i="1"/>
  <c r="Y593" i="1"/>
  <c r="Z593" i="1"/>
  <c r="AA593" i="1"/>
  <c r="AC593" i="1"/>
  <c r="AE593" i="1"/>
  <c r="AF593" i="1"/>
  <c r="AH593" i="1"/>
  <c r="AI593" i="1"/>
  <c r="AV593" i="1" s="1"/>
  <c r="AK593" i="1"/>
  <c r="AL593" i="1"/>
  <c r="AM593" i="1"/>
  <c r="AN593" i="1"/>
  <c r="AO593" i="1"/>
  <c r="AP593" i="1"/>
  <c r="AU593" i="1"/>
  <c r="I594" i="1"/>
  <c r="L594" i="1"/>
  <c r="O594" i="1"/>
  <c r="R594" i="1" s="1"/>
  <c r="P594" i="1"/>
  <c r="Q594" i="1"/>
  <c r="U594" i="1"/>
  <c r="X594" i="1"/>
  <c r="AA594" i="1"/>
  <c r="AB594" i="1"/>
  <c r="AR594" i="1" s="1"/>
  <c r="AC594" i="1"/>
  <c r="AS594" i="1" s="1"/>
  <c r="AD594" i="1"/>
  <c r="AT594" i="1" s="1"/>
  <c r="AG594" i="1"/>
  <c r="AJ594" i="1"/>
  <c r="AO594" i="1"/>
  <c r="AQ594" i="1"/>
  <c r="AX594" i="1" s="1"/>
  <c r="AU594" i="1"/>
  <c r="AV594" i="1"/>
  <c r="AW594" i="1"/>
  <c r="AY594" i="1"/>
  <c r="I595" i="1"/>
  <c r="L595" i="1"/>
  <c r="O595" i="1"/>
  <c r="R595" i="1" s="1"/>
  <c r="P595" i="1"/>
  <c r="Q595" i="1"/>
  <c r="U595" i="1"/>
  <c r="X595" i="1"/>
  <c r="AA595" i="1"/>
  <c r="AB595" i="1"/>
  <c r="AR595" i="1" s="1"/>
  <c r="AC595" i="1"/>
  <c r="AS595" i="1" s="1"/>
  <c r="AD595" i="1"/>
  <c r="AT595" i="1" s="1"/>
  <c r="AG595" i="1"/>
  <c r="AJ595" i="1"/>
  <c r="AO595" i="1"/>
  <c r="AQ595" i="1"/>
  <c r="AX595" i="1" s="1"/>
  <c r="AU595" i="1"/>
  <c r="AV595" i="1"/>
  <c r="AW595" i="1"/>
  <c r="AY595" i="1"/>
  <c r="I596" i="1"/>
  <c r="L596" i="1"/>
  <c r="O596" i="1"/>
  <c r="R596" i="1" s="1"/>
  <c r="P596" i="1"/>
  <c r="Q596" i="1"/>
  <c r="U596" i="1"/>
  <c r="X596" i="1"/>
  <c r="AA596" i="1"/>
  <c r="AB596" i="1"/>
  <c r="AR596" i="1" s="1"/>
  <c r="AC596" i="1"/>
  <c r="AS596" i="1" s="1"/>
  <c r="AD596" i="1"/>
  <c r="AT596" i="1" s="1"/>
  <c r="AG596" i="1"/>
  <c r="AJ596" i="1"/>
  <c r="AO596" i="1"/>
  <c r="AQ596" i="1"/>
  <c r="AX596" i="1" s="1"/>
  <c r="AU596" i="1"/>
  <c r="AV596" i="1"/>
  <c r="AW596" i="1"/>
  <c r="AY596" i="1"/>
  <c r="I597" i="1"/>
  <c r="L597" i="1"/>
  <c r="O597" i="1"/>
  <c r="R597" i="1" s="1"/>
  <c r="P597" i="1"/>
  <c r="Q597" i="1"/>
  <c r="U597" i="1"/>
  <c r="X597" i="1"/>
  <c r="AA597" i="1"/>
  <c r="AB597" i="1"/>
  <c r="AR597" i="1" s="1"/>
  <c r="AC597" i="1"/>
  <c r="AS597" i="1" s="1"/>
  <c r="AD597" i="1"/>
  <c r="AT597" i="1" s="1"/>
  <c r="AG597" i="1"/>
  <c r="AJ597" i="1"/>
  <c r="AO597" i="1"/>
  <c r="AQ597" i="1"/>
  <c r="AX597" i="1" s="1"/>
  <c r="AU597" i="1"/>
  <c r="AV597" i="1"/>
  <c r="AW597" i="1"/>
  <c r="AY597" i="1"/>
  <c r="I598" i="1"/>
  <c r="L598" i="1"/>
  <c r="O598" i="1"/>
  <c r="R598" i="1" s="1"/>
  <c r="P598" i="1"/>
  <c r="Q598" i="1"/>
  <c r="U598" i="1"/>
  <c r="X598" i="1"/>
  <c r="AA598" i="1"/>
  <c r="AB598" i="1"/>
  <c r="AR598" i="1" s="1"/>
  <c r="AC598" i="1"/>
  <c r="AS598" i="1" s="1"/>
  <c r="AD598" i="1"/>
  <c r="AT598" i="1" s="1"/>
  <c r="AG598" i="1"/>
  <c r="AJ598" i="1"/>
  <c r="AO598" i="1"/>
  <c r="AQ598" i="1"/>
  <c r="AX598" i="1" s="1"/>
  <c r="AU598" i="1"/>
  <c r="AV598" i="1"/>
  <c r="AW598" i="1"/>
  <c r="AY598" i="1"/>
  <c r="I599" i="1"/>
  <c r="L599" i="1"/>
  <c r="O599" i="1"/>
  <c r="R599" i="1" s="1"/>
  <c r="P599" i="1"/>
  <c r="Q599" i="1"/>
  <c r="U599" i="1"/>
  <c r="X599" i="1"/>
  <c r="AA599" i="1"/>
  <c r="AB599" i="1"/>
  <c r="AR599" i="1" s="1"/>
  <c r="AC599" i="1"/>
  <c r="AS599" i="1" s="1"/>
  <c r="AD599" i="1"/>
  <c r="AD621" i="1" s="1"/>
  <c r="AG599" i="1"/>
  <c r="AJ599" i="1"/>
  <c r="AO599" i="1"/>
  <c r="AQ599" i="1"/>
  <c r="AX599" i="1" s="1"/>
  <c r="AU599" i="1"/>
  <c r="AV599" i="1"/>
  <c r="AW599" i="1"/>
  <c r="AY599" i="1"/>
  <c r="I600" i="1"/>
  <c r="L600" i="1"/>
  <c r="O600" i="1"/>
  <c r="R600" i="1" s="1"/>
  <c r="P600" i="1"/>
  <c r="Q600" i="1"/>
  <c r="U600" i="1"/>
  <c r="X600" i="1"/>
  <c r="AA600" i="1"/>
  <c r="AB600" i="1"/>
  <c r="AR600" i="1" s="1"/>
  <c r="AC600" i="1"/>
  <c r="AS600" i="1" s="1"/>
  <c r="AD600" i="1"/>
  <c r="AT600" i="1" s="1"/>
  <c r="AG600" i="1"/>
  <c r="AJ600" i="1"/>
  <c r="AO600" i="1"/>
  <c r="AQ600" i="1"/>
  <c r="AX600" i="1" s="1"/>
  <c r="AU600" i="1"/>
  <c r="AV600" i="1"/>
  <c r="AW600" i="1"/>
  <c r="AY600" i="1"/>
  <c r="I601" i="1"/>
  <c r="L601" i="1"/>
  <c r="O601" i="1"/>
  <c r="R601" i="1" s="1"/>
  <c r="P601" i="1"/>
  <c r="Q601" i="1"/>
  <c r="U601" i="1"/>
  <c r="X601" i="1"/>
  <c r="AA601" i="1"/>
  <c r="AB601" i="1"/>
  <c r="AR601" i="1" s="1"/>
  <c r="AC601" i="1"/>
  <c r="AS601" i="1" s="1"/>
  <c r="AD601" i="1"/>
  <c r="AT601" i="1" s="1"/>
  <c r="AG601" i="1"/>
  <c r="AJ601" i="1"/>
  <c r="AO601" i="1"/>
  <c r="AQ601" i="1"/>
  <c r="AQ621" i="1" s="1"/>
  <c r="AY621" i="1" s="1"/>
  <c r="AU601" i="1"/>
  <c r="AV601" i="1"/>
  <c r="AW601" i="1"/>
  <c r="AY601" i="1"/>
  <c r="I602" i="1"/>
  <c r="L602" i="1"/>
  <c r="O602" i="1"/>
  <c r="R602" i="1" s="1"/>
  <c r="P602" i="1"/>
  <c r="Q602" i="1"/>
  <c r="U602" i="1"/>
  <c r="X602" i="1"/>
  <c r="AA602" i="1"/>
  <c r="AB602" i="1"/>
  <c r="AR602" i="1" s="1"/>
  <c r="AC602" i="1"/>
  <c r="AS602" i="1" s="1"/>
  <c r="AD602" i="1"/>
  <c r="AT602" i="1" s="1"/>
  <c r="AG602" i="1"/>
  <c r="AJ602" i="1"/>
  <c r="AO602" i="1"/>
  <c r="AQ602" i="1"/>
  <c r="AX602" i="1" s="1"/>
  <c r="AU602" i="1"/>
  <c r="AV602" i="1"/>
  <c r="AW602" i="1"/>
  <c r="AY602" i="1"/>
  <c r="I603" i="1"/>
  <c r="L603" i="1"/>
  <c r="O603" i="1"/>
  <c r="R603" i="1" s="1"/>
  <c r="P603" i="1"/>
  <c r="P621" i="1" s="1"/>
  <c r="AR621" i="1" s="1"/>
  <c r="Q603" i="1"/>
  <c r="U603" i="1"/>
  <c r="X603" i="1"/>
  <c r="X621" i="1" s="1"/>
  <c r="AA603" i="1"/>
  <c r="AB603" i="1"/>
  <c r="AR603" i="1" s="1"/>
  <c r="AC603" i="1"/>
  <c r="AS603" i="1" s="1"/>
  <c r="AD603" i="1"/>
  <c r="AT603" i="1" s="1"/>
  <c r="AG603" i="1"/>
  <c r="AJ603" i="1"/>
  <c r="AO603" i="1"/>
  <c r="AQ603" i="1"/>
  <c r="AX603" i="1" s="1"/>
  <c r="AU603" i="1"/>
  <c r="AV603" i="1"/>
  <c r="AW603" i="1"/>
  <c r="AY603" i="1"/>
  <c r="I604" i="1"/>
  <c r="L604" i="1"/>
  <c r="O604" i="1"/>
  <c r="R604" i="1" s="1"/>
  <c r="P604" i="1"/>
  <c r="Q604" i="1"/>
  <c r="U604" i="1"/>
  <c r="X604" i="1"/>
  <c r="AA604" i="1"/>
  <c r="AB604" i="1"/>
  <c r="AR604" i="1" s="1"/>
  <c r="AC604" i="1"/>
  <c r="AS604" i="1" s="1"/>
  <c r="AD604" i="1"/>
  <c r="AT604" i="1" s="1"/>
  <c r="AG604" i="1"/>
  <c r="AJ604" i="1"/>
  <c r="AO604" i="1"/>
  <c r="AQ604" i="1"/>
  <c r="AX604" i="1" s="1"/>
  <c r="AU604" i="1"/>
  <c r="AV604" i="1"/>
  <c r="AW604" i="1"/>
  <c r="AY604" i="1"/>
  <c r="I605" i="1"/>
  <c r="L605" i="1"/>
  <c r="O605" i="1"/>
  <c r="R605" i="1" s="1"/>
  <c r="P605" i="1"/>
  <c r="Q605" i="1"/>
  <c r="U605" i="1"/>
  <c r="X605" i="1"/>
  <c r="AA605" i="1"/>
  <c r="AB605" i="1"/>
  <c r="AR605" i="1" s="1"/>
  <c r="AC605" i="1"/>
  <c r="AS605" i="1" s="1"/>
  <c r="AD605" i="1"/>
  <c r="AT605" i="1" s="1"/>
  <c r="AG605" i="1"/>
  <c r="AJ605" i="1"/>
  <c r="AO605" i="1"/>
  <c r="AQ605" i="1"/>
  <c r="AX605" i="1" s="1"/>
  <c r="AU605" i="1"/>
  <c r="AV605" i="1"/>
  <c r="AW605" i="1"/>
  <c r="AY605" i="1"/>
  <c r="I606" i="1"/>
  <c r="L606" i="1"/>
  <c r="O606" i="1"/>
  <c r="R606" i="1" s="1"/>
  <c r="P606" i="1"/>
  <c r="Q606" i="1"/>
  <c r="U606" i="1"/>
  <c r="X606" i="1"/>
  <c r="AA606" i="1"/>
  <c r="AB606" i="1"/>
  <c r="AR606" i="1" s="1"/>
  <c r="AC606" i="1"/>
  <c r="AS606" i="1" s="1"/>
  <c r="AD606" i="1"/>
  <c r="AT606" i="1" s="1"/>
  <c r="AG606" i="1"/>
  <c r="AJ606" i="1"/>
  <c r="AO606" i="1"/>
  <c r="AQ606" i="1"/>
  <c r="AX606" i="1" s="1"/>
  <c r="AU606" i="1"/>
  <c r="AV606" i="1"/>
  <c r="AW606" i="1"/>
  <c r="AY606" i="1"/>
  <c r="I607" i="1"/>
  <c r="L607" i="1"/>
  <c r="O607" i="1"/>
  <c r="R607" i="1" s="1"/>
  <c r="P607" i="1"/>
  <c r="Q607" i="1"/>
  <c r="U607" i="1"/>
  <c r="X607" i="1"/>
  <c r="AA607" i="1"/>
  <c r="AB607" i="1"/>
  <c r="AR607" i="1" s="1"/>
  <c r="AC607" i="1"/>
  <c r="AS607" i="1" s="1"/>
  <c r="AD607" i="1"/>
  <c r="AT607" i="1" s="1"/>
  <c r="AG607" i="1"/>
  <c r="AJ607" i="1"/>
  <c r="AO607" i="1"/>
  <c r="AQ607" i="1"/>
  <c r="AX607" i="1" s="1"/>
  <c r="AU607" i="1"/>
  <c r="AV607" i="1"/>
  <c r="AW607" i="1"/>
  <c r="AY607" i="1"/>
  <c r="I608" i="1"/>
  <c r="L608" i="1"/>
  <c r="O608" i="1"/>
  <c r="R608" i="1" s="1"/>
  <c r="P608" i="1"/>
  <c r="Q608" i="1"/>
  <c r="U608" i="1"/>
  <c r="X608" i="1"/>
  <c r="AA608" i="1"/>
  <c r="AB608" i="1"/>
  <c r="AR608" i="1" s="1"/>
  <c r="AC608" i="1"/>
  <c r="AS608" i="1" s="1"/>
  <c r="AD608" i="1"/>
  <c r="AT608" i="1" s="1"/>
  <c r="AG608" i="1"/>
  <c r="AJ608" i="1"/>
  <c r="AO608" i="1"/>
  <c r="AQ608" i="1"/>
  <c r="AX608" i="1" s="1"/>
  <c r="AU608" i="1"/>
  <c r="AV608" i="1"/>
  <c r="AW608" i="1"/>
  <c r="AY608" i="1"/>
  <c r="I609" i="1"/>
  <c r="L609" i="1"/>
  <c r="O609" i="1"/>
  <c r="R609" i="1" s="1"/>
  <c r="P609" i="1"/>
  <c r="Q609" i="1"/>
  <c r="U609" i="1"/>
  <c r="X609" i="1"/>
  <c r="AA609" i="1"/>
  <c r="AB609" i="1"/>
  <c r="AR609" i="1" s="1"/>
  <c r="AC609" i="1"/>
  <c r="AS609" i="1" s="1"/>
  <c r="AD609" i="1"/>
  <c r="AT609" i="1" s="1"/>
  <c r="AG609" i="1"/>
  <c r="AJ609" i="1"/>
  <c r="AO609" i="1"/>
  <c r="AQ609" i="1"/>
  <c r="AX609" i="1" s="1"/>
  <c r="AU609" i="1"/>
  <c r="AV609" i="1"/>
  <c r="AW609" i="1"/>
  <c r="AY609" i="1"/>
  <c r="I610" i="1"/>
  <c r="L610" i="1"/>
  <c r="O610" i="1"/>
  <c r="R610" i="1" s="1"/>
  <c r="P610" i="1"/>
  <c r="Q610" i="1"/>
  <c r="U610" i="1"/>
  <c r="X610" i="1"/>
  <c r="AA610" i="1"/>
  <c r="AB610" i="1"/>
  <c r="AR610" i="1" s="1"/>
  <c r="AC610" i="1"/>
  <c r="AS610" i="1" s="1"/>
  <c r="AD610" i="1"/>
  <c r="AT610" i="1" s="1"/>
  <c r="AG610" i="1"/>
  <c r="AJ610" i="1"/>
  <c r="AO610" i="1"/>
  <c r="AQ610" i="1"/>
  <c r="AX610" i="1" s="1"/>
  <c r="AU610" i="1"/>
  <c r="AV610" i="1"/>
  <c r="AW610" i="1"/>
  <c r="AY610" i="1"/>
  <c r="I611" i="1"/>
  <c r="L611" i="1"/>
  <c r="O611" i="1"/>
  <c r="R611" i="1" s="1"/>
  <c r="P611" i="1"/>
  <c r="Q611" i="1"/>
  <c r="U611" i="1"/>
  <c r="X611" i="1"/>
  <c r="AA611" i="1"/>
  <c r="AB611" i="1"/>
  <c r="AR611" i="1" s="1"/>
  <c r="AC611" i="1"/>
  <c r="AS611" i="1" s="1"/>
  <c r="AD611" i="1"/>
  <c r="AT611" i="1" s="1"/>
  <c r="AG611" i="1"/>
  <c r="AJ611" i="1"/>
  <c r="AO611" i="1"/>
  <c r="AQ611" i="1"/>
  <c r="AX611" i="1" s="1"/>
  <c r="AU611" i="1"/>
  <c r="AV611" i="1"/>
  <c r="AW611" i="1"/>
  <c r="AY611" i="1"/>
  <c r="I612" i="1"/>
  <c r="L612" i="1"/>
  <c r="O612" i="1"/>
  <c r="R612" i="1" s="1"/>
  <c r="P612" i="1"/>
  <c r="Q612" i="1"/>
  <c r="U612" i="1"/>
  <c r="X612" i="1"/>
  <c r="AA612" i="1"/>
  <c r="AB612" i="1"/>
  <c r="AR612" i="1" s="1"/>
  <c r="AC612" i="1"/>
  <c r="AS612" i="1" s="1"/>
  <c r="AD612" i="1"/>
  <c r="AT612" i="1" s="1"/>
  <c r="AG612" i="1"/>
  <c r="AJ612" i="1"/>
  <c r="AO612" i="1"/>
  <c r="AQ612" i="1"/>
  <c r="AX612" i="1" s="1"/>
  <c r="AU612" i="1"/>
  <c r="AV612" i="1"/>
  <c r="AW612" i="1"/>
  <c r="AY612" i="1"/>
  <c r="I613" i="1"/>
  <c r="L613" i="1"/>
  <c r="O613" i="1"/>
  <c r="R613" i="1" s="1"/>
  <c r="P613" i="1"/>
  <c r="Q613" i="1"/>
  <c r="U613" i="1"/>
  <c r="X613" i="1"/>
  <c r="AA613" i="1"/>
  <c r="AB613" i="1"/>
  <c r="AR613" i="1" s="1"/>
  <c r="AC613" i="1"/>
  <c r="AS613" i="1" s="1"/>
  <c r="AD613" i="1"/>
  <c r="AT613" i="1" s="1"/>
  <c r="AG613" i="1"/>
  <c r="AJ613" i="1"/>
  <c r="AO613" i="1"/>
  <c r="AQ613" i="1"/>
  <c r="AX613" i="1" s="1"/>
  <c r="AU613" i="1"/>
  <c r="AV613" i="1"/>
  <c r="AW613" i="1"/>
  <c r="AY613" i="1"/>
  <c r="I614" i="1"/>
  <c r="L614" i="1"/>
  <c r="O614" i="1"/>
  <c r="R614" i="1" s="1"/>
  <c r="P614" i="1"/>
  <c r="Q614" i="1"/>
  <c r="U614" i="1"/>
  <c r="X614" i="1"/>
  <c r="AA614" i="1"/>
  <c r="AB614" i="1"/>
  <c r="AR614" i="1" s="1"/>
  <c r="AC614" i="1"/>
  <c r="AS614" i="1" s="1"/>
  <c r="AD614" i="1"/>
  <c r="AT614" i="1" s="1"/>
  <c r="AG614" i="1"/>
  <c r="AJ614" i="1"/>
  <c r="AO614" i="1"/>
  <c r="AQ614" i="1"/>
  <c r="AX614" i="1" s="1"/>
  <c r="AU614" i="1"/>
  <c r="AV614" i="1"/>
  <c r="AW614" i="1"/>
  <c r="AY614" i="1"/>
  <c r="I615" i="1"/>
  <c r="L615" i="1"/>
  <c r="O615" i="1"/>
  <c r="R615" i="1" s="1"/>
  <c r="P615" i="1"/>
  <c r="Q615" i="1"/>
  <c r="U615" i="1"/>
  <c r="X615" i="1"/>
  <c r="AA615" i="1"/>
  <c r="AB615" i="1"/>
  <c r="AR615" i="1" s="1"/>
  <c r="AC615" i="1"/>
  <c r="AS615" i="1" s="1"/>
  <c r="AD615" i="1"/>
  <c r="AT615" i="1" s="1"/>
  <c r="AG615" i="1"/>
  <c r="AJ615" i="1"/>
  <c r="AO615" i="1"/>
  <c r="AQ615" i="1"/>
  <c r="AX615" i="1" s="1"/>
  <c r="AU615" i="1"/>
  <c r="AV615" i="1"/>
  <c r="AW615" i="1"/>
  <c r="AY615" i="1"/>
  <c r="I616" i="1"/>
  <c r="L616" i="1"/>
  <c r="O616" i="1"/>
  <c r="R616" i="1" s="1"/>
  <c r="P616" i="1"/>
  <c r="Q616" i="1"/>
  <c r="U616" i="1"/>
  <c r="X616" i="1"/>
  <c r="AA616" i="1"/>
  <c r="AB616" i="1"/>
  <c r="AR616" i="1" s="1"/>
  <c r="AC616" i="1"/>
  <c r="AS616" i="1" s="1"/>
  <c r="AD616" i="1"/>
  <c r="AT616" i="1" s="1"/>
  <c r="AG616" i="1"/>
  <c r="AJ616" i="1"/>
  <c r="AO616" i="1"/>
  <c r="AQ616" i="1"/>
  <c r="AX616" i="1" s="1"/>
  <c r="AU616" i="1"/>
  <c r="AV616" i="1"/>
  <c r="AW616" i="1"/>
  <c r="AY616" i="1"/>
  <c r="I617" i="1"/>
  <c r="L617" i="1"/>
  <c r="O617" i="1"/>
  <c r="R617" i="1" s="1"/>
  <c r="P617" i="1"/>
  <c r="Q617" i="1"/>
  <c r="U617" i="1"/>
  <c r="X617" i="1"/>
  <c r="AA617" i="1"/>
  <c r="AB617" i="1"/>
  <c r="AR617" i="1" s="1"/>
  <c r="AC617" i="1"/>
  <c r="AS617" i="1" s="1"/>
  <c r="AD617" i="1"/>
  <c r="AT617" i="1" s="1"/>
  <c r="AG617" i="1"/>
  <c r="AJ617" i="1"/>
  <c r="AO617" i="1"/>
  <c r="AQ617" i="1"/>
  <c r="AX617" i="1" s="1"/>
  <c r="AU617" i="1"/>
  <c r="AV617" i="1"/>
  <c r="AW617" i="1"/>
  <c r="AY617" i="1"/>
  <c r="I618" i="1"/>
  <c r="L618" i="1"/>
  <c r="O618" i="1"/>
  <c r="R618" i="1" s="1"/>
  <c r="P618" i="1"/>
  <c r="Q618" i="1"/>
  <c r="U618" i="1"/>
  <c r="X618" i="1"/>
  <c r="AA618" i="1"/>
  <c r="AB618" i="1"/>
  <c r="AR618" i="1" s="1"/>
  <c r="AC618" i="1"/>
  <c r="AS618" i="1" s="1"/>
  <c r="AD618" i="1"/>
  <c r="AT618" i="1" s="1"/>
  <c r="AG618" i="1"/>
  <c r="AJ618" i="1"/>
  <c r="AO618" i="1"/>
  <c r="AQ618" i="1"/>
  <c r="AX618" i="1" s="1"/>
  <c r="AU618" i="1"/>
  <c r="AV618" i="1"/>
  <c r="AW618" i="1"/>
  <c r="AY618" i="1"/>
  <c r="I619" i="1"/>
  <c r="L619" i="1"/>
  <c r="O619" i="1"/>
  <c r="R619" i="1" s="1"/>
  <c r="P619" i="1"/>
  <c r="Q619" i="1"/>
  <c r="U619" i="1"/>
  <c r="X619" i="1"/>
  <c r="AA619" i="1"/>
  <c r="AB619" i="1"/>
  <c r="AR619" i="1" s="1"/>
  <c r="AC619" i="1"/>
  <c r="AS619" i="1" s="1"/>
  <c r="AD619" i="1"/>
  <c r="AT619" i="1" s="1"/>
  <c r="AG619" i="1"/>
  <c r="AJ619" i="1"/>
  <c r="AO619" i="1"/>
  <c r="AQ619" i="1"/>
  <c r="AX619" i="1" s="1"/>
  <c r="AU619" i="1"/>
  <c r="AV619" i="1"/>
  <c r="AW619" i="1"/>
  <c r="AY619" i="1"/>
  <c r="I620" i="1"/>
  <c r="L620" i="1"/>
  <c r="O620" i="1"/>
  <c r="R620" i="1" s="1"/>
  <c r="P620" i="1"/>
  <c r="Q620" i="1"/>
  <c r="U620" i="1"/>
  <c r="X620" i="1"/>
  <c r="AA620" i="1"/>
  <c r="AB620" i="1"/>
  <c r="AR620" i="1" s="1"/>
  <c r="AC620" i="1"/>
  <c r="AS620" i="1" s="1"/>
  <c r="AD620" i="1"/>
  <c r="AT620" i="1" s="1"/>
  <c r="AG620" i="1"/>
  <c r="AJ620" i="1"/>
  <c r="AO620" i="1"/>
  <c r="AQ620" i="1"/>
  <c r="AX620" i="1" s="1"/>
  <c r="AU620" i="1"/>
  <c r="AV620" i="1"/>
  <c r="AW620" i="1"/>
  <c r="AY620" i="1"/>
  <c r="F621" i="1"/>
  <c r="G621" i="1"/>
  <c r="H621" i="1"/>
  <c r="I621" i="1"/>
  <c r="J621" i="1"/>
  <c r="K621" i="1"/>
  <c r="L621" i="1"/>
  <c r="M621" i="1"/>
  <c r="N621" i="1"/>
  <c r="Q621" i="1"/>
  <c r="S621" i="1"/>
  <c r="T621" i="1"/>
  <c r="U621" i="1"/>
  <c r="V621" i="1"/>
  <c r="W621" i="1"/>
  <c r="Y621" i="1"/>
  <c r="Z621" i="1"/>
  <c r="AA621" i="1"/>
  <c r="AB621" i="1"/>
  <c r="AC621" i="1"/>
  <c r="AE621" i="1"/>
  <c r="AF621" i="1"/>
  <c r="AG621" i="1"/>
  <c r="AH621" i="1"/>
  <c r="AI621" i="1"/>
  <c r="AJ621" i="1"/>
  <c r="AK621" i="1"/>
  <c r="AL621" i="1"/>
  <c r="AM621" i="1"/>
  <c r="AN621" i="1"/>
  <c r="AO621" i="1"/>
  <c r="AX621" i="1" s="1"/>
  <c r="AP621" i="1"/>
  <c r="AS621" i="1"/>
  <c r="AU621" i="1"/>
  <c r="AV621" i="1"/>
  <c r="AW621" i="1"/>
  <c r="I622" i="1"/>
  <c r="L622" i="1"/>
  <c r="L643" i="1" s="1"/>
  <c r="O622" i="1"/>
  <c r="P622" i="1"/>
  <c r="Q622" i="1"/>
  <c r="R622" i="1"/>
  <c r="U622" i="1"/>
  <c r="X622" i="1"/>
  <c r="AA622" i="1"/>
  <c r="AB622" i="1"/>
  <c r="AB643" i="1" s="1"/>
  <c r="AR643" i="1" s="1"/>
  <c r="AC622" i="1"/>
  <c r="AG622" i="1"/>
  <c r="AJ622" i="1"/>
  <c r="AJ643" i="1" s="1"/>
  <c r="AO622" i="1"/>
  <c r="AQ622" i="1"/>
  <c r="AX622" i="1" s="1"/>
  <c r="AS622" i="1"/>
  <c r="AU622" i="1"/>
  <c r="AV622" i="1"/>
  <c r="AW622" i="1"/>
  <c r="AY622" i="1"/>
  <c r="I623" i="1"/>
  <c r="L623" i="1"/>
  <c r="O623" i="1"/>
  <c r="P623" i="1"/>
  <c r="Q623" i="1"/>
  <c r="R623" i="1"/>
  <c r="R643" i="1" s="1"/>
  <c r="U623" i="1"/>
  <c r="X623" i="1"/>
  <c r="AA623" i="1"/>
  <c r="AB623" i="1"/>
  <c r="AD623" i="1" s="1"/>
  <c r="AT623" i="1" s="1"/>
  <c r="AC623" i="1"/>
  <c r="AG623" i="1"/>
  <c r="AJ623" i="1"/>
  <c r="AO623" i="1"/>
  <c r="AQ623" i="1"/>
  <c r="AX623" i="1" s="1"/>
  <c r="AS623" i="1"/>
  <c r="AU623" i="1"/>
  <c r="AV623" i="1"/>
  <c r="AW623" i="1"/>
  <c r="AY623" i="1"/>
  <c r="I624" i="1"/>
  <c r="L624" i="1"/>
  <c r="O624" i="1"/>
  <c r="P624" i="1"/>
  <c r="Q624" i="1"/>
  <c r="R624" i="1"/>
  <c r="U624" i="1"/>
  <c r="X624" i="1"/>
  <c r="AA624" i="1"/>
  <c r="AB624" i="1"/>
  <c r="AD624" i="1" s="1"/>
  <c r="AT624" i="1" s="1"/>
  <c r="AC624" i="1"/>
  <c r="AG624" i="1"/>
  <c r="AJ624" i="1"/>
  <c r="AO624" i="1"/>
  <c r="AQ624" i="1"/>
  <c r="AX624" i="1" s="1"/>
  <c r="AS624" i="1"/>
  <c r="AU624" i="1"/>
  <c r="AV624" i="1"/>
  <c r="AW624" i="1"/>
  <c r="AY624" i="1"/>
  <c r="I625" i="1"/>
  <c r="L625" i="1"/>
  <c r="O625" i="1"/>
  <c r="P625" i="1"/>
  <c r="Q625" i="1"/>
  <c r="R625" i="1"/>
  <c r="U625" i="1"/>
  <c r="X625" i="1"/>
  <c r="AA625" i="1"/>
  <c r="AB625" i="1"/>
  <c r="AD625" i="1" s="1"/>
  <c r="AT625" i="1" s="1"/>
  <c r="AC625" i="1"/>
  <c r="AG625" i="1"/>
  <c r="AJ625" i="1"/>
  <c r="AO625" i="1"/>
  <c r="AQ625" i="1"/>
  <c r="AX625" i="1" s="1"/>
  <c r="AS625" i="1"/>
  <c r="AU625" i="1"/>
  <c r="AV625" i="1"/>
  <c r="AW625" i="1"/>
  <c r="AY625" i="1"/>
  <c r="I626" i="1"/>
  <c r="L626" i="1"/>
  <c r="O626" i="1"/>
  <c r="P626" i="1"/>
  <c r="Q626" i="1"/>
  <c r="R626" i="1"/>
  <c r="U626" i="1"/>
  <c r="X626" i="1"/>
  <c r="AA626" i="1"/>
  <c r="AB626" i="1"/>
  <c r="AD626" i="1" s="1"/>
  <c r="AT626" i="1" s="1"/>
  <c r="AC626" i="1"/>
  <c r="AG626" i="1"/>
  <c r="AJ626" i="1"/>
  <c r="AO626" i="1"/>
  <c r="AQ626" i="1"/>
  <c r="AX626" i="1" s="1"/>
  <c r="AS626" i="1"/>
  <c r="AU626" i="1"/>
  <c r="AV626" i="1"/>
  <c r="AW626" i="1"/>
  <c r="AY626" i="1"/>
  <c r="I627" i="1"/>
  <c r="L627" i="1"/>
  <c r="O627" i="1"/>
  <c r="P627" i="1"/>
  <c r="Q627" i="1"/>
  <c r="R627" i="1"/>
  <c r="U627" i="1"/>
  <c r="X627" i="1"/>
  <c r="AA627" i="1"/>
  <c r="AB627" i="1"/>
  <c r="AD627" i="1" s="1"/>
  <c r="AT627" i="1" s="1"/>
  <c r="AC627" i="1"/>
  <c r="AG627" i="1"/>
  <c r="AJ627" i="1"/>
  <c r="AO627" i="1"/>
  <c r="AQ627" i="1"/>
  <c r="AX627" i="1" s="1"/>
  <c r="AS627" i="1"/>
  <c r="AU627" i="1"/>
  <c r="AV627" i="1"/>
  <c r="AW627" i="1"/>
  <c r="AY627" i="1"/>
  <c r="I628" i="1"/>
  <c r="L628" i="1"/>
  <c r="O628" i="1"/>
  <c r="P628" i="1"/>
  <c r="Q628" i="1"/>
  <c r="R628" i="1"/>
  <c r="U628" i="1"/>
  <c r="X628" i="1"/>
  <c r="AA628" i="1"/>
  <c r="AB628" i="1"/>
  <c r="AD628" i="1" s="1"/>
  <c r="AT628" i="1" s="1"/>
  <c r="AC628" i="1"/>
  <c r="AG628" i="1"/>
  <c r="AJ628" i="1"/>
  <c r="AO628" i="1"/>
  <c r="AQ628" i="1"/>
  <c r="AX628" i="1" s="1"/>
  <c r="AS628" i="1"/>
  <c r="AU628" i="1"/>
  <c r="AV628" i="1"/>
  <c r="AW628" i="1"/>
  <c r="AY628" i="1"/>
  <c r="I629" i="1"/>
  <c r="L629" i="1"/>
  <c r="O629" i="1"/>
  <c r="P629" i="1"/>
  <c r="Q629" i="1"/>
  <c r="R629" i="1"/>
  <c r="U629" i="1"/>
  <c r="X629" i="1"/>
  <c r="AA629" i="1"/>
  <c r="AB629" i="1"/>
  <c r="AD629" i="1" s="1"/>
  <c r="AT629" i="1" s="1"/>
  <c r="AC629" i="1"/>
  <c r="AG629" i="1"/>
  <c r="AJ629" i="1"/>
  <c r="AO629" i="1"/>
  <c r="AQ629" i="1"/>
  <c r="AX629" i="1" s="1"/>
  <c r="AS629" i="1"/>
  <c r="AU629" i="1"/>
  <c r="AV629" i="1"/>
  <c r="AW629" i="1"/>
  <c r="AY629" i="1"/>
  <c r="I630" i="1"/>
  <c r="L630" i="1"/>
  <c r="O630" i="1"/>
  <c r="P630" i="1"/>
  <c r="Q630" i="1"/>
  <c r="R630" i="1"/>
  <c r="U630" i="1"/>
  <c r="X630" i="1"/>
  <c r="AA630" i="1"/>
  <c r="AB630" i="1"/>
  <c r="AD630" i="1" s="1"/>
  <c r="AT630" i="1" s="1"/>
  <c r="AC630" i="1"/>
  <c r="AG630" i="1"/>
  <c r="AJ630" i="1"/>
  <c r="AO630" i="1"/>
  <c r="AQ630" i="1"/>
  <c r="AX630" i="1" s="1"/>
  <c r="AS630" i="1"/>
  <c r="AU630" i="1"/>
  <c r="AV630" i="1"/>
  <c r="AW630" i="1"/>
  <c r="AY630" i="1"/>
  <c r="I631" i="1"/>
  <c r="L631" i="1"/>
  <c r="O631" i="1"/>
  <c r="P631" i="1"/>
  <c r="Q631" i="1"/>
  <c r="R631" i="1"/>
  <c r="U631" i="1"/>
  <c r="X631" i="1"/>
  <c r="AA631" i="1"/>
  <c r="AB631" i="1"/>
  <c r="AD631" i="1" s="1"/>
  <c r="AT631" i="1" s="1"/>
  <c r="AC631" i="1"/>
  <c r="AG631" i="1"/>
  <c r="AJ631" i="1"/>
  <c r="AO631" i="1"/>
  <c r="AQ631" i="1"/>
  <c r="AX631" i="1" s="1"/>
  <c r="AS631" i="1"/>
  <c r="AU631" i="1"/>
  <c r="AV631" i="1"/>
  <c r="AW631" i="1"/>
  <c r="AY631" i="1"/>
  <c r="I632" i="1"/>
  <c r="L632" i="1"/>
  <c r="O632" i="1"/>
  <c r="P632" i="1"/>
  <c r="Q632" i="1"/>
  <c r="R632" i="1"/>
  <c r="U632" i="1"/>
  <c r="X632" i="1"/>
  <c r="AA632" i="1"/>
  <c r="AB632" i="1"/>
  <c r="AD632" i="1" s="1"/>
  <c r="AT632" i="1" s="1"/>
  <c r="AC632" i="1"/>
  <c r="AG632" i="1"/>
  <c r="AJ632" i="1"/>
  <c r="AO632" i="1"/>
  <c r="AQ632" i="1"/>
  <c r="AS632" i="1"/>
  <c r="AU632" i="1"/>
  <c r="AV632" i="1"/>
  <c r="AW632" i="1"/>
  <c r="AX632" i="1"/>
  <c r="AY632" i="1"/>
  <c r="I633" i="1"/>
  <c r="L633" i="1"/>
  <c r="O633" i="1"/>
  <c r="P633" i="1"/>
  <c r="Q633" i="1"/>
  <c r="R633" i="1"/>
  <c r="U633" i="1"/>
  <c r="X633" i="1"/>
  <c r="AA633" i="1"/>
  <c r="AB633" i="1"/>
  <c r="AD633" i="1" s="1"/>
  <c r="AT633" i="1" s="1"/>
  <c r="AC633" i="1"/>
  <c r="AG633" i="1"/>
  <c r="AJ633" i="1"/>
  <c r="AO633" i="1"/>
  <c r="AQ633" i="1" s="1"/>
  <c r="AS633" i="1"/>
  <c r="AU633" i="1"/>
  <c r="AV633" i="1"/>
  <c r="AW633" i="1"/>
  <c r="I634" i="1"/>
  <c r="L634" i="1"/>
  <c r="O634" i="1"/>
  <c r="P634" i="1"/>
  <c r="Q634" i="1"/>
  <c r="R634" i="1"/>
  <c r="U634" i="1"/>
  <c r="X634" i="1"/>
  <c r="AA634" i="1"/>
  <c r="AB634" i="1"/>
  <c r="AD634" i="1" s="1"/>
  <c r="AT634" i="1" s="1"/>
  <c r="AC634" i="1"/>
  <c r="AG634" i="1"/>
  <c r="AJ634" i="1"/>
  <c r="AO634" i="1"/>
  <c r="AQ634" i="1" s="1"/>
  <c r="AS634" i="1"/>
  <c r="AU634" i="1"/>
  <c r="AV634" i="1"/>
  <c r="AW634" i="1"/>
  <c r="I635" i="1"/>
  <c r="L635" i="1"/>
  <c r="O635" i="1"/>
  <c r="P635" i="1"/>
  <c r="Q635" i="1"/>
  <c r="R635" i="1"/>
  <c r="U635" i="1"/>
  <c r="X635" i="1"/>
  <c r="AA635" i="1"/>
  <c r="AB635" i="1"/>
  <c r="AD635" i="1" s="1"/>
  <c r="AT635" i="1" s="1"/>
  <c r="AC635" i="1"/>
  <c r="AG635" i="1"/>
  <c r="AJ635" i="1"/>
  <c r="AO635" i="1"/>
  <c r="AQ635" i="1" s="1"/>
  <c r="AS635" i="1"/>
  <c r="AU635" i="1"/>
  <c r="AV635" i="1"/>
  <c r="AW635" i="1"/>
  <c r="I636" i="1"/>
  <c r="L636" i="1"/>
  <c r="O636" i="1"/>
  <c r="P636" i="1"/>
  <c r="Q636" i="1"/>
  <c r="R636" i="1"/>
  <c r="U636" i="1"/>
  <c r="X636" i="1"/>
  <c r="AA636" i="1"/>
  <c r="AB636" i="1"/>
  <c r="AD636" i="1" s="1"/>
  <c r="AT636" i="1" s="1"/>
  <c r="AC636" i="1"/>
  <c r="AG636" i="1"/>
  <c r="AJ636" i="1"/>
  <c r="AO636" i="1"/>
  <c r="AQ636" i="1"/>
  <c r="AS636" i="1"/>
  <c r="AU636" i="1"/>
  <c r="AV636" i="1"/>
  <c r="AW636" i="1"/>
  <c r="AX636" i="1"/>
  <c r="AY636" i="1"/>
  <c r="I637" i="1"/>
  <c r="L637" i="1"/>
  <c r="O637" i="1"/>
  <c r="P637" i="1"/>
  <c r="Q637" i="1"/>
  <c r="R637" i="1"/>
  <c r="U637" i="1"/>
  <c r="X637" i="1"/>
  <c r="AA637" i="1"/>
  <c r="AB637" i="1"/>
  <c r="AD637" i="1" s="1"/>
  <c r="AT637" i="1" s="1"/>
  <c r="AC637" i="1"/>
  <c r="AG637" i="1"/>
  <c r="AJ637" i="1"/>
  <c r="AO637" i="1"/>
  <c r="AQ637" i="1" s="1"/>
  <c r="AS637" i="1"/>
  <c r="AU637" i="1"/>
  <c r="AV637" i="1"/>
  <c r="AW637" i="1"/>
  <c r="I638" i="1"/>
  <c r="L638" i="1"/>
  <c r="O638" i="1"/>
  <c r="P638" i="1"/>
  <c r="Q638" i="1"/>
  <c r="R638" i="1"/>
  <c r="U638" i="1"/>
  <c r="X638" i="1"/>
  <c r="AA638" i="1"/>
  <c r="AB638" i="1"/>
  <c r="AD638" i="1" s="1"/>
  <c r="AT638" i="1" s="1"/>
  <c r="AC638" i="1"/>
  <c r="AG638" i="1"/>
  <c r="AJ638" i="1"/>
  <c r="AO638" i="1"/>
  <c r="AQ638" i="1" s="1"/>
  <c r="AS638" i="1"/>
  <c r="AU638" i="1"/>
  <c r="AV638" i="1"/>
  <c r="AW638" i="1"/>
  <c r="I639" i="1"/>
  <c r="I643" i="1" s="1"/>
  <c r="L639" i="1"/>
  <c r="O639" i="1"/>
  <c r="P639" i="1"/>
  <c r="Q639" i="1"/>
  <c r="R639" i="1"/>
  <c r="U639" i="1"/>
  <c r="X639" i="1"/>
  <c r="AA639" i="1"/>
  <c r="AB639" i="1"/>
  <c r="AD639" i="1" s="1"/>
  <c r="AT639" i="1" s="1"/>
  <c r="AC639" i="1"/>
  <c r="AG639" i="1"/>
  <c r="AJ639" i="1"/>
  <c r="AO639" i="1"/>
  <c r="AQ639" i="1" s="1"/>
  <c r="AS639" i="1"/>
  <c r="AU639" i="1"/>
  <c r="AV639" i="1"/>
  <c r="AW639" i="1"/>
  <c r="I640" i="1"/>
  <c r="L640" i="1"/>
  <c r="O640" i="1"/>
  <c r="P640" i="1"/>
  <c r="Q640" i="1"/>
  <c r="Q643" i="1" s="1"/>
  <c r="R640" i="1"/>
  <c r="U640" i="1"/>
  <c r="X640" i="1"/>
  <c r="AA640" i="1"/>
  <c r="AB640" i="1"/>
  <c r="AD640" i="1" s="1"/>
  <c r="AT640" i="1" s="1"/>
  <c r="AC640" i="1"/>
  <c r="AG640" i="1"/>
  <c r="AJ640" i="1"/>
  <c r="AO640" i="1"/>
  <c r="AQ640" i="1" s="1"/>
  <c r="AS640" i="1"/>
  <c r="AU640" i="1"/>
  <c r="AV640" i="1"/>
  <c r="AW640" i="1"/>
  <c r="I641" i="1"/>
  <c r="L641" i="1"/>
  <c r="O641" i="1"/>
  <c r="P641" i="1"/>
  <c r="Q641" i="1"/>
  <c r="R641" i="1"/>
  <c r="U641" i="1"/>
  <c r="X641" i="1"/>
  <c r="AA641" i="1"/>
  <c r="AB641" i="1"/>
  <c r="AD641" i="1" s="1"/>
  <c r="AT641" i="1" s="1"/>
  <c r="AC641" i="1"/>
  <c r="AG641" i="1"/>
  <c r="AG643" i="1" s="1"/>
  <c r="AJ641" i="1"/>
  <c r="AO641" i="1"/>
  <c r="AQ641" i="1" s="1"/>
  <c r="AS641" i="1"/>
  <c r="AU641" i="1"/>
  <c r="AV641" i="1"/>
  <c r="AW641" i="1"/>
  <c r="I642" i="1"/>
  <c r="L642" i="1"/>
  <c r="O642" i="1"/>
  <c r="P642" i="1"/>
  <c r="Q642" i="1"/>
  <c r="R642" i="1"/>
  <c r="U642" i="1"/>
  <c r="X642" i="1"/>
  <c r="AA642" i="1"/>
  <c r="AB642" i="1"/>
  <c r="AD642" i="1" s="1"/>
  <c r="AT642" i="1" s="1"/>
  <c r="AC642" i="1"/>
  <c r="AG642" i="1"/>
  <c r="AJ642" i="1"/>
  <c r="AO642" i="1"/>
  <c r="AQ642" i="1"/>
  <c r="AS642" i="1"/>
  <c r="AU642" i="1"/>
  <c r="AV642" i="1"/>
  <c r="AW642" i="1"/>
  <c r="AX642" i="1"/>
  <c r="AY642" i="1"/>
  <c r="F643" i="1"/>
  <c r="G643" i="1"/>
  <c r="H643" i="1"/>
  <c r="J643" i="1"/>
  <c r="K643" i="1"/>
  <c r="M643" i="1"/>
  <c r="N643" i="1"/>
  <c r="AS643" i="1" s="1"/>
  <c r="O643" i="1"/>
  <c r="P643" i="1"/>
  <c r="S643" i="1"/>
  <c r="T643" i="1"/>
  <c r="U643" i="1"/>
  <c r="V643" i="1"/>
  <c r="W643" i="1"/>
  <c r="X643" i="1"/>
  <c r="Y643" i="1"/>
  <c r="Z643" i="1"/>
  <c r="AA643" i="1"/>
  <c r="AC643" i="1"/>
  <c r="AE643" i="1"/>
  <c r="AF643" i="1"/>
  <c r="AH643" i="1"/>
  <c r="AI643" i="1"/>
  <c r="AV643" i="1" s="1"/>
  <c r="AK643" i="1"/>
  <c r="AL643" i="1"/>
  <c r="AM643" i="1"/>
  <c r="AN643" i="1"/>
  <c r="AO643" i="1"/>
  <c r="AP643" i="1"/>
  <c r="AU643" i="1"/>
  <c r="I644" i="1"/>
  <c r="L644" i="1"/>
  <c r="O644" i="1"/>
  <c r="R644" i="1" s="1"/>
  <c r="P644" i="1"/>
  <c r="P658" i="1" s="1"/>
  <c r="AR658" i="1" s="1"/>
  <c r="Q644" i="1"/>
  <c r="U644" i="1"/>
  <c r="X644" i="1"/>
  <c r="X658" i="1" s="1"/>
  <c r="AA644" i="1"/>
  <c r="AB644" i="1"/>
  <c r="AR644" i="1" s="1"/>
  <c r="AC644" i="1"/>
  <c r="AS644" i="1" s="1"/>
  <c r="AD644" i="1"/>
  <c r="AD658" i="1" s="1"/>
  <c r="AT658" i="1" s="1"/>
  <c r="AG644" i="1"/>
  <c r="AJ644" i="1"/>
  <c r="AO644" i="1"/>
  <c r="AQ644" i="1"/>
  <c r="AQ658" i="1" s="1"/>
  <c r="AY658" i="1" s="1"/>
  <c r="AU644" i="1"/>
  <c r="AV644" i="1"/>
  <c r="AW644" i="1"/>
  <c r="AY644" i="1"/>
  <c r="I645" i="1"/>
  <c r="L645" i="1"/>
  <c r="O645" i="1"/>
  <c r="R645" i="1" s="1"/>
  <c r="P645" i="1"/>
  <c r="Q645" i="1"/>
  <c r="U645" i="1"/>
  <c r="X645" i="1"/>
  <c r="AA645" i="1"/>
  <c r="AB645" i="1"/>
  <c r="AR645" i="1" s="1"/>
  <c r="AC645" i="1"/>
  <c r="AS645" i="1" s="1"/>
  <c r="AD645" i="1"/>
  <c r="AT645" i="1" s="1"/>
  <c r="AG645" i="1"/>
  <c r="AJ645" i="1"/>
  <c r="AO645" i="1"/>
  <c r="AQ645" i="1"/>
  <c r="AX645" i="1" s="1"/>
  <c r="AU645" i="1"/>
  <c r="AV645" i="1"/>
  <c r="AW645" i="1"/>
  <c r="AY645" i="1"/>
  <c r="I646" i="1"/>
  <c r="L646" i="1"/>
  <c r="O646" i="1"/>
  <c r="R646" i="1" s="1"/>
  <c r="P646" i="1"/>
  <c r="Q646" i="1"/>
  <c r="U646" i="1"/>
  <c r="X646" i="1"/>
  <c r="AA646" i="1"/>
  <c r="AB646" i="1"/>
  <c r="AR646" i="1" s="1"/>
  <c r="AC646" i="1"/>
  <c r="AS646" i="1" s="1"/>
  <c r="AD646" i="1"/>
  <c r="AT646" i="1" s="1"/>
  <c r="AG646" i="1"/>
  <c r="AJ646" i="1"/>
  <c r="AO646" i="1"/>
  <c r="AQ646" i="1"/>
  <c r="AX646" i="1" s="1"/>
  <c r="AU646" i="1"/>
  <c r="AV646" i="1"/>
  <c r="AW646" i="1"/>
  <c r="AY646" i="1"/>
  <c r="I647" i="1"/>
  <c r="L647" i="1"/>
  <c r="O647" i="1"/>
  <c r="R647" i="1" s="1"/>
  <c r="P647" i="1"/>
  <c r="Q647" i="1"/>
  <c r="U647" i="1"/>
  <c r="X647" i="1"/>
  <c r="AA647" i="1"/>
  <c r="AB647" i="1"/>
  <c r="AR647" i="1" s="1"/>
  <c r="AC647" i="1"/>
  <c r="AS647" i="1" s="1"/>
  <c r="AD647" i="1"/>
  <c r="AT647" i="1" s="1"/>
  <c r="AG647" i="1"/>
  <c r="AJ647" i="1"/>
  <c r="AO647" i="1"/>
  <c r="AQ647" i="1"/>
  <c r="AX647" i="1" s="1"/>
  <c r="AU647" i="1"/>
  <c r="AV647" i="1"/>
  <c r="AW647" i="1"/>
  <c r="AY647" i="1"/>
  <c r="I648" i="1"/>
  <c r="L648" i="1"/>
  <c r="O648" i="1"/>
  <c r="R648" i="1" s="1"/>
  <c r="P648" i="1"/>
  <c r="Q648" i="1"/>
  <c r="U648" i="1"/>
  <c r="X648" i="1"/>
  <c r="AA648" i="1"/>
  <c r="AB648" i="1"/>
  <c r="AR648" i="1" s="1"/>
  <c r="AC648" i="1"/>
  <c r="AS648" i="1" s="1"/>
  <c r="AD648" i="1"/>
  <c r="AT648" i="1" s="1"/>
  <c r="AG648" i="1"/>
  <c r="AJ648" i="1"/>
  <c r="AO648" i="1"/>
  <c r="AQ648" i="1"/>
  <c r="AX648" i="1" s="1"/>
  <c r="AU648" i="1"/>
  <c r="AV648" i="1"/>
  <c r="AW648" i="1"/>
  <c r="AY648" i="1"/>
  <c r="I649" i="1"/>
  <c r="L649" i="1"/>
  <c r="O649" i="1"/>
  <c r="R649" i="1" s="1"/>
  <c r="P649" i="1"/>
  <c r="Q649" i="1"/>
  <c r="U649" i="1"/>
  <c r="X649" i="1"/>
  <c r="AA649" i="1"/>
  <c r="AB649" i="1"/>
  <c r="AR649" i="1" s="1"/>
  <c r="AC649" i="1"/>
  <c r="AS649" i="1" s="1"/>
  <c r="AD649" i="1"/>
  <c r="AT649" i="1" s="1"/>
  <c r="AG649" i="1"/>
  <c r="AJ649" i="1"/>
  <c r="AO649" i="1"/>
  <c r="AQ649" i="1"/>
  <c r="AX649" i="1" s="1"/>
  <c r="AU649" i="1"/>
  <c r="AV649" i="1"/>
  <c r="AW649" i="1"/>
  <c r="AY649" i="1"/>
  <c r="I650" i="1"/>
  <c r="L650" i="1"/>
  <c r="O650" i="1"/>
  <c r="R650" i="1" s="1"/>
  <c r="P650" i="1"/>
  <c r="AR650" i="1" s="1"/>
  <c r="Q650" i="1"/>
  <c r="U650" i="1"/>
  <c r="X650" i="1"/>
  <c r="AA650" i="1"/>
  <c r="AB650" i="1"/>
  <c r="AC650" i="1"/>
  <c r="AS650" i="1" s="1"/>
  <c r="AD650" i="1"/>
  <c r="AT650" i="1" s="1"/>
  <c r="AG650" i="1"/>
  <c r="AJ650" i="1"/>
  <c r="AO650" i="1"/>
  <c r="AQ650" i="1"/>
  <c r="AX650" i="1" s="1"/>
  <c r="AU650" i="1"/>
  <c r="AV650" i="1"/>
  <c r="AW650" i="1"/>
  <c r="AY650" i="1"/>
  <c r="I651" i="1"/>
  <c r="R651" i="1" s="1"/>
  <c r="L651" i="1"/>
  <c r="O651" i="1"/>
  <c r="P651" i="1"/>
  <c r="AR651" i="1" s="1"/>
  <c r="Q651" i="1"/>
  <c r="U651" i="1"/>
  <c r="X651" i="1"/>
  <c r="AA651" i="1"/>
  <c r="AB651" i="1"/>
  <c r="AC651" i="1"/>
  <c r="AS651" i="1" s="1"/>
  <c r="AD651" i="1"/>
  <c r="AG651" i="1"/>
  <c r="AJ651" i="1"/>
  <c r="AO651" i="1"/>
  <c r="AQ651" i="1"/>
  <c r="AX651" i="1" s="1"/>
  <c r="AU651" i="1"/>
  <c r="AV651" i="1"/>
  <c r="AW651" i="1"/>
  <c r="AY651" i="1"/>
  <c r="I652" i="1"/>
  <c r="R652" i="1" s="1"/>
  <c r="L652" i="1"/>
  <c r="O652" i="1"/>
  <c r="P652" i="1"/>
  <c r="AR652" i="1" s="1"/>
  <c r="Q652" i="1"/>
  <c r="U652" i="1"/>
  <c r="X652" i="1"/>
  <c r="AA652" i="1"/>
  <c r="AB652" i="1"/>
  <c r="AC652" i="1"/>
  <c r="AS652" i="1" s="1"/>
  <c r="AD652" i="1"/>
  <c r="AG652" i="1"/>
  <c r="AJ652" i="1"/>
  <c r="AO652" i="1"/>
  <c r="AQ652" i="1"/>
  <c r="AX652" i="1" s="1"/>
  <c r="AU652" i="1"/>
  <c r="AV652" i="1"/>
  <c r="AW652" i="1"/>
  <c r="AY652" i="1"/>
  <c r="I653" i="1"/>
  <c r="R653" i="1" s="1"/>
  <c r="L653" i="1"/>
  <c r="O653" i="1"/>
  <c r="P653" i="1"/>
  <c r="AR653" i="1" s="1"/>
  <c r="Q653" i="1"/>
  <c r="U653" i="1"/>
  <c r="X653" i="1"/>
  <c r="AA653" i="1"/>
  <c r="AB653" i="1"/>
  <c r="AC653" i="1"/>
  <c r="AS653" i="1" s="1"/>
  <c r="AD653" i="1"/>
  <c r="AT653" i="1" s="1"/>
  <c r="AG653" i="1"/>
  <c r="AW653" i="1" s="1"/>
  <c r="AJ653" i="1"/>
  <c r="AO653" i="1"/>
  <c r="AQ653" i="1"/>
  <c r="AX653" i="1" s="1"/>
  <c r="AU653" i="1"/>
  <c r="AV653" i="1"/>
  <c r="AY653" i="1"/>
  <c r="I654" i="1"/>
  <c r="R654" i="1" s="1"/>
  <c r="L654" i="1"/>
  <c r="O654" i="1"/>
  <c r="P654" i="1"/>
  <c r="AR654" i="1" s="1"/>
  <c r="Q654" i="1"/>
  <c r="U654" i="1"/>
  <c r="X654" i="1"/>
  <c r="AA654" i="1"/>
  <c r="AB654" i="1"/>
  <c r="AC654" i="1"/>
  <c r="AS654" i="1" s="1"/>
  <c r="AD654" i="1"/>
  <c r="AG654" i="1"/>
  <c r="AW654" i="1" s="1"/>
  <c r="AJ654" i="1"/>
  <c r="AO654" i="1"/>
  <c r="AQ654" i="1"/>
  <c r="AX654" i="1" s="1"/>
  <c r="AU654" i="1"/>
  <c r="AV654" i="1"/>
  <c r="AY654" i="1"/>
  <c r="I655" i="1"/>
  <c r="R655" i="1" s="1"/>
  <c r="L655" i="1"/>
  <c r="O655" i="1"/>
  <c r="P655" i="1"/>
  <c r="AR655" i="1" s="1"/>
  <c r="Q655" i="1"/>
  <c r="U655" i="1"/>
  <c r="X655" i="1"/>
  <c r="AA655" i="1"/>
  <c r="AB655" i="1"/>
  <c r="AC655" i="1"/>
  <c r="AS655" i="1" s="1"/>
  <c r="AD655" i="1"/>
  <c r="AT655" i="1" s="1"/>
  <c r="AG655" i="1"/>
  <c r="AW655" i="1" s="1"/>
  <c r="AJ655" i="1"/>
  <c r="AO655" i="1"/>
  <c r="AQ655" i="1"/>
  <c r="AX655" i="1" s="1"/>
  <c r="AU655" i="1"/>
  <c r="AV655" i="1"/>
  <c r="AY655" i="1"/>
  <c r="I656" i="1"/>
  <c r="R656" i="1" s="1"/>
  <c r="L656" i="1"/>
  <c r="O656" i="1"/>
  <c r="O658" i="1" s="1"/>
  <c r="P656" i="1"/>
  <c r="AR656" i="1" s="1"/>
  <c r="Q656" i="1"/>
  <c r="U656" i="1"/>
  <c r="X656" i="1"/>
  <c r="AA656" i="1"/>
  <c r="AB656" i="1"/>
  <c r="AC656" i="1"/>
  <c r="AS656" i="1" s="1"/>
  <c r="AD656" i="1"/>
  <c r="AG656" i="1"/>
  <c r="AW656" i="1" s="1"/>
  <c r="AJ656" i="1"/>
  <c r="AO656" i="1"/>
  <c r="AQ656" i="1"/>
  <c r="AX656" i="1" s="1"/>
  <c r="AU656" i="1"/>
  <c r="AV656" i="1"/>
  <c r="AY656" i="1"/>
  <c r="I657" i="1"/>
  <c r="L657" i="1"/>
  <c r="O657" i="1"/>
  <c r="R657" i="1" s="1"/>
  <c r="P657" i="1"/>
  <c r="AR657" i="1" s="1"/>
  <c r="Q657" i="1"/>
  <c r="U657" i="1"/>
  <c r="X657" i="1"/>
  <c r="AA657" i="1"/>
  <c r="AB657" i="1"/>
  <c r="AC657" i="1"/>
  <c r="AS657" i="1" s="1"/>
  <c r="AD657" i="1"/>
  <c r="AT657" i="1" s="1"/>
  <c r="AG657" i="1"/>
  <c r="AJ657" i="1"/>
  <c r="AO657" i="1"/>
  <c r="AQ657" i="1"/>
  <c r="AX657" i="1" s="1"/>
  <c r="AU657" i="1"/>
  <c r="AV657" i="1"/>
  <c r="AW657" i="1"/>
  <c r="AY657" i="1"/>
  <c r="F658" i="1"/>
  <c r="G658" i="1"/>
  <c r="H658" i="1"/>
  <c r="H659" i="1" s="1"/>
  <c r="I658" i="1"/>
  <c r="R658" i="1" s="1"/>
  <c r="J658" i="1"/>
  <c r="K658" i="1"/>
  <c r="L658" i="1"/>
  <c r="M658" i="1"/>
  <c r="M659" i="1" s="1"/>
  <c r="N658" i="1"/>
  <c r="Q658" i="1"/>
  <c r="S658" i="1"/>
  <c r="T658" i="1"/>
  <c r="T659" i="1" s="1"/>
  <c r="U658" i="1"/>
  <c r="U659" i="1" s="1"/>
  <c r="V658" i="1"/>
  <c r="W658" i="1"/>
  <c r="Y658" i="1"/>
  <c r="Y659" i="1" s="1"/>
  <c r="Z658" i="1"/>
  <c r="AA658" i="1"/>
  <c r="AB658" i="1"/>
  <c r="AC658" i="1"/>
  <c r="AC659" i="1" s="1"/>
  <c r="AE658" i="1"/>
  <c r="AF658" i="1"/>
  <c r="AF659" i="1" s="1"/>
  <c r="AG658" i="1"/>
  <c r="AH658" i="1"/>
  <c r="AI658" i="1"/>
  <c r="AJ658" i="1"/>
  <c r="AK658" i="1"/>
  <c r="AK659" i="1" s="1"/>
  <c r="AL658" i="1"/>
  <c r="AM658" i="1"/>
  <c r="AN658" i="1"/>
  <c r="AN659" i="1" s="1"/>
  <c r="AO658" i="1"/>
  <c r="AX658" i="1" s="1"/>
  <c r="AP658" i="1"/>
  <c r="AS658" i="1"/>
  <c r="AU658" i="1"/>
  <c r="AV658" i="1"/>
  <c r="AW658" i="1"/>
  <c r="F659" i="1"/>
  <c r="G659" i="1"/>
  <c r="J659" i="1"/>
  <c r="K659" i="1"/>
  <c r="N659" i="1"/>
  <c r="S659" i="1"/>
  <c r="V659" i="1"/>
  <c r="W659" i="1"/>
  <c r="Z659" i="1"/>
  <c r="AE659" i="1"/>
  <c r="AH659" i="1"/>
  <c r="AI659" i="1"/>
  <c r="AV659" i="1" s="1"/>
  <c r="AL659" i="1"/>
  <c r="AM659" i="1"/>
  <c r="AP659" i="1"/>
  <c r="AU659" i="1"/>
  <c r="I660" i="1"/>
  <c r="L660" i="1"/>
  <c r="O660" i="1"/>
  <c r="R660" i="1" s="1"/>
  <c r="P660" i="1"/>
  <c r="Q660" i="1"/>
  <c r="U660" i="1"/>
  <c r="X660" i="1"/>
  <c r="AA660" i="1"/>
  <c r="AB660" i="1"/>
  <c r="AR660" i="1" s="1"/>
  <c r="AC660" i="1"/>
  <c r="AS660" i="1" s="1"/>
  <c r="AD660" i="1"/>
  <c r="AT660" i="1" s="1"/>
  <c r="AG660" i="1"/>
  <c r="AJ660" i="1"/>
  <c r="AO660" i="1"/>
  <c r="AQ660" i="1"/>
  <c r="AX660" i="1" s="1"/>
  <c r="AU660" i="1"/>
  <c r="AV660" i="1"/>
  <c r="AW660" i="1"/>
  <c r="AY660" i="1"/>
  <c r="I661" i="1"/>
  <c r="L661" i="1"/>
  <c r="O661" i="1"/>
  <c r="R661" i="1" s="1"/>
  <c r="P661" i="1"/>
  <c r="Q661" i="1"/>
  <c r="U661" i="1"/>
  <c r="X661" i="1"/>
  <c r="AA661" i="1"/>
  <c r="AB661" i="1"/>
  <c r="AC661" i="1"/>
  <c r="AS661" i="1" s="1"/>
  <c r="AD661" i="1"/>
  <c r="AT661" i="1" s="1"/>
  <c r="AG661" i="1"/>
  <c r="AJ661" i="1"/>
  <c r="AO661" i="1"/>
  <c r="AQ661" i="1"/>
  <c r="AX661" i="1" s="1"/>
  <c r="AU661" i="1"/>
  <c r="AV661" i="1"/>
  <c r="AW661" i="1"/>
  <c r="AY661" i="1"/>
  <c r="I662" i="1"/>
  <c r="L662" i="1"/>
  <c r="O662" i="1"/>
  <c r="R662" i="1" s="1"/>
  <c r="P662" i="1"/>
  <c r="Q662" i="1"/>
  <c r="U662" i="1"/>
  <c r="X662" i="1"/>
  <c r="AA662" i="1"/>
  <c r="AB662" i="1"/>
  <c r="AR662" i="1" s="1"/>
  <c r="AC662" i="1"/>
  <c r="AS662" i="1" s="1"/>
  <c r="AD662" i="1"/>
  <c r="AT662" i="1" s="1"/>
  <c r="AG662" i="1"/>
  <c r="AJ662" i="1"/>
  <c r="AO662" i="1"/>
  <c r="AQ662" i="1"/>
  <c r="AX662" i="1" s="1"/>
  <c r="AU662" i="1"/>
  <c r="AV662" i="1"/>
  <c r="AW662" i="1"/>
  <c r="AY662" i="1"/>
  <c r="I663" i="1"/>
  <c r="L663" i="1"/>
  <c r="O663" i="1"/>
  <c r="R663" i="1" s="1"/>
  <c r="P663" i="1"/>
  <c r="AR663" i="1" s="1"/>
  <c r="Q663" i="1"/>
  <c r="U663" i="1"/>
  <c r="X663" i="1"/>
  <c r="AA663" i="1"/>
  <c r="AB663" i="1"/>
  <c r="AC663" i="1"/>
  <c r="AS663" i="1" s="1"/>
  <c r="AD663" i="1"/>
  <c r="AT663" i="1" s="1"/>
  <c r="AG663" i="1"/>
  <c r="AJ663" i="1"/>
  <c r="AO663" i="1"/>
  <c r="AQ663" i="1"/>
  <c r="AX663" i="1" s="1"/>
  <c r="AU663" i="1"/>
  <c r="AV663" i="1"/>
  <c r="AW663" i="1"/>
  <c r="AY663" i="1"/>
  <c r="I664" i="1"/>
  <c r="L664" i="1"/>
  <c r="O664" i="1"/>
  <c r="R664" i="1" s="1"/>
  <c r="P664" i="1"/>
  <c r="AR664" i="1" s="1"/>
  <c r="Q664" i="1"/>
  <c r="U664" i="1"/>
  <c r="X664" i="1"/>
  <c r="AA664" i="1"/>
  <c r="AB664" i="1"/>
  <c r="AC664" i="1"/>
  <c r="AS664" i="1" s="1"/>
  <c r="AD664" i="1"/>
  <c r="AT664" i="1" s="1"/>
  <c r="AG664" i="1"/>
  <c r="AJ664" i="1"/>
  <c r="AO664" i="1"/>
  <c r="AQ664" i="1"/>
  <c r="AX664" i="1" s="1"/>
  <c r="AU664" i="1"/>
  <c r="AV664" i="1"/>
  <c r="AW664" i="1"/>
  <c r="AY664" i="1"/>
  <c r="I665" i="1"/>
  <c r="L665" i="1"/>
  <c r="O665" i="1"/>
  <c r="R665" i="1" s="1"/>
  <c r="P665" i="1"/>
  <c r="Q665" i="1"/>
  <c r="U665" i="1"/>
  <c r="X665" i="1"/>
  <c r="AA665" i="1"/>
  <c r="AB665" i="1"/>
  <c r="AC665" i="1"/>
  <c r="AS665" i="1" s="1"/>
  <c r="AD665" i="1"/>
  <c r="AT665" i="1" s="1"/>
  <c r="AG665" i="1"/>
  <c r="AJ665" i="1"/>
  <c r="AO665" i="1"/>
  <c r="AQ665" i="1"/>
  <c r="AX665" i="1" s="1"/>
  <c r="AU665" i="1"/>
  <c r="AV665" i="1"/>
  <c r="AW665" i="1"/>
  <c r="AY665" i="1"/>
  <c r="I666" i="1"/>
  <c r="L666" i="1"/>
  <c r="O666" i="1"/>
  <c r="R666" i="1" s="1"/>
  <c r="P666" i="1"/>
  <c r="AR666" i="1" s="1"/>
  <c r="Q666" i="1"/>
  <c r="U666" i="1"/>
  <c r="X666" i="1"/>
  <c r="AA666" i="1"/>
  <c r="AB666" i="1"/>
  <c r="AC666" i="1"/>
  <c r="AS666" i="1" s="1"/>
  <c r="AD666" i="1"/>
  <c r="AT666" i="1" s="1"/>
  <c r="AG666" i="1"/>
  <c r="AJ666" i="1"/>
  <c r="AO666" i="1"/>
  <c r="AQ666" i="1"/>
  <c r="AX666" i="1" s="1"/>
  <c r="AU666" i="1"/>
  <c r="AV666" i="1"/>
  <c r="AW666" i="1"/>
  <c r="AY666" i="1"/>
  <c r="I667" i="1"/>
  <c r="L667" i="1"/>
  <c r="O667" i="1"/>
  <c r="R667" i="1" s="1"/>
  <c r="P667" i="1"/>
  <c r="AR667" i="1" s="1"/>
  <c r="Q667" i="1"/>
  <c r="U667" i="1"/>
  <c r="X667" i="1"/>
  <c r="AA667" i="1"/>
  <c r="AB667" i="1"/>
  <c r="AC667" i="1"/>
  <c r="AS667" i="1" s="1"/>
  <c r="AD667" i="1"/>
  <c r="AT667" i="1" s="1"/>
  <c r="AG667" i="1"/>
  <c r="AJ667" i="1"/>
  <c r="AO667" i="1"/>
  <c r="AQ667" i="1"/>
  <c r="AX667" i="1" s="1"/>
  <c r="AU667" i="1"/>
  <c r="AV667" i="1"/>
  <c r="AW667" i="1"/>
  <c r="AY667" i="1"/>
  <c r="I668" i="1"/>
  <c r="L668" i="1"/>
  <c r="O668" i="1"/>
  <c r="R668" i="1" s="1"/>
  <c r="P668" i="1"/>
  <c r="Q668" i="1"/>
  <c r="U668" i="1"/>
  <c r="X668" i="1"/>
  <c r="AA668" i="1"/>
  <c r="AB668" i="1"/>
  <c r="AR668" i="1" s="1"/>
  <c r="AC668" i="1"/>
  <c r="AS668" i="1" s="1"/>
  <c r="AD668" i="1"/>
  <c r="AT668" i="1" s="1"/>
  <c r="AG668" i="1"/>
  <c r="AJ668" i="1"/>
  <c r="AO668" i="1"/>
  <c r="AQ668" i="1"/>
  <c r="AX668" i="1" s="1"/>
  <c r="AU668" i="1"/>
  <c r="AV668" i="1"/>
  <c r="AW668" i="1"/>
  <c r="AY668" i="1"/>
  <c r="I669" i="1"/>
  <c r="L669" i="1"/>
  <c r="O669" i="1"/>
  <c r="R669" i="1" s="1"/>
  <c r="P669" i="1"/>
  <c r="Q669" i="1"/>
  <c r="U669" i="1"/>
  <c r="X669" i="1"/>
  <c r="AA669" i="1"/>
  <c r="AB669" i="1"/>
  <c r="AC669" i="1"/>
  <c r="AS669" i="1" s="1"/>
  <c r="AD669" i="1"/>
  <c r="AT669" i="1" s="1"/>
  <c r="AG669" i="1"/>
  <c r="AJ669" i="1"/>
  <c r="AO669" i="1"/>
  <c r="AQ669" i="1"/>
  <c r="AX669" i="1" s="1"/>
  <c r="AU669" i="1"/>
  <c r="AV669" i="1"/>
  <c r="AW669" i="1"/>
  <c r="AY669" i="1"/>
  <c r="I670" i="1"/>
  <c r="L670" i="1"/>
  <c r="O670" i="1"/>
  <c r="R670" i="1" s="1"/>
  <c r="P670" i="1"/>
  <c r="Q670" i="1"/>
  <c r="U670" i="1"/>
  <c r="X670" i="1"/>
  <c r="AA670" i="1"/>
  <c r="AB670" i="1"/>
  <c r="AR670" i="1" s="1"/>
  <c r="AC670" i="1"/>
  <c r="AS670" i="1" s="1"/>
  <c r="AD670" i="1"/>
  <c r="AT670" i="1" s="1"/>
  <c r="AG670" i="1"/>
  <c r="AJ670" i="1"/>
  <c r="AO670" i="1"/>
  <c r="AQ670" i="1"/>
  <c r="AX670" i="1" s="1"/>
  <c r="AU670" i="1"/>
  <c r="AV670" i="1"/>
  <c r="AW670" i="1"/>
  <c r="AY670" i="1"/>
  <c r="I671" i="1"/>
  <c r="L671" i="1"/>
  <c r="O671" i="1"/>
  <c r="R671" i="1" s="1"/>
  <c r="P671" i="1"/>
  <c r="Q671" i="1"/>
  <c r="U671" i="1"/>
  <c r="X671" i="1"/>
  <c r="AA671" i="1"/>
  <c r="AB671" i="1"/>
  <c r="AC671" i="1"/>
  <c r="AS671" i="1" s="1"/>
  <c r="AD671" i="1"/>
  <c r="AT671" i="1" s="1"/>
  <c r="AG671" i="1"/>
  <c r="AJ671" i="1"/>
  <c r="AO671" i="1"/>
  <c r="AQ671" i="1"/>
  <c r="AX671" i="1" s="1"/>
  <c r="AU671" i="1"/>
  <c r="AV671" i="1"/>
  <c r="AW671" i="1"/>
  <c r="AY671" i="1"/>
  <c r="I672" i="1"/>
  <c r="L672" i="1"/>
  <c r="O672" i="1"/>
  <c r="R672" i="1" s="1"/>
  <c r="P672" i="1"/>
  <c r="Q672" i="1"/>
  <c r="U672" i="1"/>
  <c r="X672" i="1"/>
  <c r="AA672" i="1"/>
  <c r="AB672" i="1"/>
  <c r="AR672" i="1" s="1"/>
  <c r="AC672" i="1"/>
  <c r="AS672" i="1" s="1"/>
  <c r="AD672" i="1"/>
  <c r="AT672" i="1" s="1"/>
  <c r="AG672" i="1"/>
  <c r="AJ672" i="1"/>
  <c r="AO672" i="1"/>
  <c r="AQ672" i="1"/>
  <c r="AX672" i="1" s="1"/>
  <c r="AU672" i="1"/>
  <c r="AV672" i="1"/>
  <c r="AW672" i="1"/>
  <c r="AY672" i="1"/>
  <c r="I673" i="1"/>
  <c r="L673" i="1"/>
  <c r="O673" i="1"/>
  <c r="R673" i="1" s="1"/>
  <c r="P673" i="1"/>
  <c r="Q673" i="1"/>
  <c r="U673" i="1"/>
  <c r="X673" i="1"/>
  <c r="AA673" i="1"/>
  <c r="AB673" i="1"/>
  <c r="AC673" i="1"/>
  <c r="AS673" i="1" s="1"/>
  <c r="AD673" i="1"/>
  <c r="AT673" i="1" s="1"/>
  <c r="AG673" i="1"/>
  <c r="AJ673" i="1"/>
  <c r="AO673" i="1"/>
  <c r="AQ673" i="1"/>
  <c r="AX673" i="1" s="1"/>
  <c r="AU673" i="1"/>
  <c r="AV673" i="1"/>
  <c r="AW673" i="1"/>
  <c r="AY673" i="1"/>
  <c r="I674" i="1"/>
  <c r="L674" i="1"/>
  <c r="O674" i="1"/>
  <c r="R674" i="1" s="1"/>
  <c r="P674" i="1"/>
  <c r="AR674" i="1" s="1"/>
  <c r="Q674" i="1"/>
  <c r="U674" i="1"/>
  <c r="X674" i="1"/>
  <c r="AA674" i="1"/>
  <c r="AB674" i="1"/>
  <c r="AC674" i="1"/>
  <c r="AS674" i="1" s="1"/>
  <c r="AD674" i="1"/>
  <c r="AT674" i="1" s="1"/>
  <c r="AG674" i="1"/>
  <c r="AJ674" i="1"/>
  <c r="AO674" i="1"/>
  <c r="AQ674" i="1"/>
  <c r="AX674" i="1" s="1"/>
  <c r="AU674" i="1"/>
  <c r="AV674" i="1"/>
  <c r="AW674" i="1"/>
  <c r="AY674" i="1"/>
  <c r="I675" i="1"/>
  <c r="L675" i="1"/>
  <c r="O675" i="1"/>
  <c r="R675" i="1" s="1"/>
  <c r="P675" i="1"/>
  <c r="AR675" i="1" s="1"/>
  <c r="Q675" i="1"/>
  <c r="U675" i="1"/>
  <c r="X675" i="1"/>
  <c r="AA675" i="1"/>
  <c r="AB675" i="1"/>
  <c r="AC675" i="1"/>
  <c r="AS675" i="1" s="1"/>
  <c r="AD675" i="1"/>
  <c r="AT675" i="1" s="1"/>
  <c r="AG675" i="1"/>
  <c r="AJ675" i="1"/>
  <c r="AO675" i="1"/>
  <c r="AQ675" i="1"/>
  <c r="AX675" i="1" s="1"/>
  <c r="AU675" i="1"/>
  <c r="AV675" i="1"/>
  <c r="AW675" i="1"/>
  <c r="AY675" i="1"/>
  <c r="I676" i="1"/>
  <c r="L676" i="1"/>
  <c r="O676" i="1"/>
  <c r="R676" i="1" s="1"/>
  <c r="P676" i="1"/>
  <c r="AR676" i="1" s="1"/>
  <c r="Q676" i="1"/>
  <c r="U676" i="1"/>
  <c r="X676" i="1"/>
  <c r="AA676" i="1"/>
  <c r="AB676" i="1"/>
  <c r="AC676" i="1"/>
  <c r="AS676" i="1" s="1"/>
  <c r="AD676" i="1"/>
  <c r="AT676" i="1" s="1"/>
  <c r="AG676" i="1"/>
  <c r="AJ676" i="1"/>
  <c r="AO676" i="1"/>
  <c r="AQ676" i="1"/>
  <c r="AX676" i="1" s="1"/>
  <c r="AU676" i="1"/>
  <c r="AV676" i="1"/>
  <c r="AW676" i="1"/>
  <c r="AY676" i="1"/>
  <c r="I677" i="1"/>
  <c r="R677" i="1" s="1"/>
  <c r="L677" i="1"/>
  <c r="O677" i="1"/>
  <c r="P677" i="1"/>
  <c r="AR677" i="1" s="1"/>
  <c r="Q677" i="1"/>
  <c r="U677" i="1"/>
  <c r="X677" i="1"/>
  <c r="AA677" i="1"/>
  <c r="AB677" i="1"/>
  <c r="AC677" i="1"/>
  <c r="AS677" i="1" s="1"/>
  <c r="AD677" i="1"/>
  <c r="AG677" i="1"/>
  <c r="AW677" i="1" s="1"/>
  <c r="AJ677" i="1"/>
  <c r="AO677" i="1"/>
  <c r="AQ677" i="1"/>
  <c r="AX677" i="1" s="1"/>
  <c r="AU677" i="1"/>
  <c r="AV677" i="1"/>
  <c r="AY677" i="1"/>
  <c r="I678" i="1"/>
  <c r="R678" i="1" s="1"/>
  <c r="L678" i="1"/>
  <c r="O678" i="1"/>
  <c r="P678" i="1"/>
  <c r="AR678" i="1" s="1"/>
  <c r="Q678" i="1"/>
  <c r="U678" i="1"/>
  <c r="X678" i="1"/>
  <c r="AA678" i="1"/>
  <c r="AB678" i="1"/>
  <c r="AC678" i="1"/>
  <c r="AS678" i="1" s="1"/>
  <c r="AD678" i="1"/>
  <c r="AT678" i="1" s="1"/>
  <c r="AG678" i="1"/>
  <c r="AW678" i="1" s="1"/>
  <c r="AJ678" i="1"/>
  <c r="AO678" i="1"/>
  <c r="AQ678" i="1"/>
  <c r="AX678" i="1" s="1"/>
  <c r="AU678" i="1"/>
  <c r="AV678" i="1"/>
  <c r="AY678" i="1"/>
  <c r="I679" i="1"/>
  <c r="R679" i="1" s="1"/>
  <c r="L679" i="1"/>
  <c r="O679" i="1"/>
  <c r="P679" i="1"/>
  <c r="AR679" i="1" s="1"/>
  <c r="Q679" i="1"/>
  <c r="U679" i="1"/>
  <c r="X679" i="1"/>
  <c r="AA679" i="1"/>
  <c r="AB679" i="1"/>
  <c r="AC679" i="1"/>
  <c r="AS679" i="1" s="1"/>
  <c r="AD679" i="1"/>
  <c r="AG679" i="1"/>
  <c r="AW679" i="1" s="1"/>
  <c r="AJ679" i="1"/>
  <c r="AO679" i="1"/>
  <c r="AQ679" i="1"/>
  <c r="AX679" i="1" s="1"/>
  <c r="AU679" i="1"/>
  <c r="AV679" i="1"/>
  <c r="AY679" i="1"/>
  <c r="I680" i="1"/>
  <c r="R680" i="1" s="1"/>
  <c r="L680" i="1"/>
  <c r="O680" i="1"/>
  <c r="P680" i="1"/>
  <c r="AR680" i="1" s="1"/>
  <c r="Q680" i="1"/>
  <c r="U680" i="1"/>
  <c r="X680" i="1"/>
  <c r="AA680" i="1"/>
  <c r="AB680" i="1"/>
  <c r="AC680" i="1"/>
  <c r="AS680" i="1" s="1"/>
  <c r="AD680" i="1"/>
  <c r="AT680" i="1" s="1"/>
  <c r="AG680" i="1"/>
  <c r="AW680" i="1" s="1"/>
  <c r="AJ680" i="1"/>
  <c r="AO680" i="1"/>
  <c r="AQ680" i="1"/>
  <c r="AX680" i="1" s="1"/>
  <c r="AU680" i="1"/>
  <c r="AV680" i="1"/>
  <c r="AY680" i="1"/>
  <c r="I681" i="1"/>
  <c r="R681" i="1" s="1"/>
  <c r="L681" i="1"/>
  <c r="O681" i="1"/>
  <c r="P681" i="1"/>
  <c r="AR681" i="1" s="1"/>
  <c r="Q681" i="1"/>
  <c r="U681" i="1"/>
  <c r="X681" i="1"/>
  <c r="AA681" i="1"/>
  <c r="AB681" i="1"/>
  <c r="AC681" i="1"/>
  <c r="AS681" i="1" s="1"/>
  <c r="AD681" i="1"/>
  <c r="AG681" i="1"/>
  <c r="AW681" i="1" s="1"/>
  <c r="AJ681" i="1"/>
  <c r="AO681" i="1"/>
  <c r="AQ681" i="1"/>
  <c r="AX681" i="1" s="1"/>
  <c r="AU681" i="1"/>
  <c r="AV681" i="1"/>
  <c r="AY681" i="1"/>
  <c r="I682" i="1"/>
  <c r="R682" i="1" s="1"/>
  <c r="L682" i="1"/>
  <c r="O682" i="1"/>
  <c r="P682" i="1"/>
  <c r="AR682" i="1" s="1"/>
  <c r="Q682" i="1"/>
  <c r="U682" i="1"/>
  <c r="X682" i="1"/>
  <c r="AA682" i="1"/>
  <c r="AB682" i="1"/>
  <c r="AC682" i="1"/>
  <c r="AS682" i="1" s="1"/>
  <c r="AD682" i="1"/>
  <c r="AT682" i="1" s="1"/>
  <c r="AG682" i="1"/>
  <c r="AW682" i="1" s="1"/>
  <c r="AJ682" i="1"/>
  <c r="AO682" i="1"/>
  <c r="AQ682" i="1"/>
  <c r="AX682" i="1" s="1"/>
  <c r="AU682" i="1"/>
  <c r="AV682" i="1"/>
  <c r="AY682" i="1"/>
  <c r="I683" i="1"/>
  <c r="R683" i="1" s="1"/>
  <c r="L683" i="1"/>
  <c r="O683" i="1"/>
  <c r="P683" i="1"/>
  <c r="AR683" i="1" s="1"/>
  <c r="Q683" i="1"/>
  <c r="U683" i="1"/>
  <c r="X683" i="1"/>
  <c r="AA683" i="1"/>
  <c r="AB683" i="1"/>
  <c r="AC683" i="1"/>
  <c r="AS683" i="1" s="1"/>
  <c r="AD683" i="1"/>
  <c r="AG683" i="1"/>
  <c r="AW683" i="1" s="1"/>
  <c r="AJ683" i="1"/>
  <c r="AO683" i="1"/>
  <c r="AQ683" i="1"/>
  <c r="AX683" i="1" s="1"/>
  <c r="AU683" i="1"/>
  <c r="AV683" i="1"/>
  <c r="AY683" i="1"/>
  <c r="I684" i="1"/>
  <c r="R684" i="1" s="1"/>
  <c r="L684" i="1"/>
  <c r="O684" i="1"/>
  <c r="P684" i="1"/>
  <c r="AR684" i="1" s="1"/>
  <c r="Q684" i="1"/>
  <c r="U684" i="1"/>
  <c r="X684" i="1"/>
  <c r="AA684" i="1"/>
  <c r="AB684" i="1"/>
  <c r="AC684" i="1"/>
  <c r="AS684" i="1" s="1"/>
  <c r="AD684" i="1"/>
  <c r="AT684" i="1" s="1"/>
  <c r="AG684" i="1"/>
  <c r="AW684" i="1" s="1"/>
  <c r="AJ684" i="1"/>
  <c r="AO684" i="1"/>
  <c r="AQ684" i="1"/>
  <c r="AX684" i="1" s="1"/>
  <c r="AU684" i="1"/>
  <c r="AV684" i="1"/>
  <c r="AY684" i="1"/>
  <c r="I685" i="1"/>
  <c r="R685" i="1" s="1"/>
  <c r="L685" i="1"/>
  <c r="O685" i="1"/>
  <c r="P685" i="1"/>
  <c r="Q685" i="1"/>
  <c r="U685" i="1"/>
  <c r="X685" i="1"/>
  <c r="AA685" i="1"/>
  <c r="AB685" i="1"/>
  <c r="AC685" i="1"/>
  <c r="AS685" i="1" s="1"/>
  <c r="AG685" i="1"/>
  <c r="AW685" i="1" s="1"/>
  <c r="AJ685" i="1"/>
  <c r="AO685" i="1"/>
  <c r="AR685" i="1"/>
  <c r="AU685" i="1"/>
  <c r="AV685" i="1"/>
  <c r="I686" i="1"/>
  <c r="R686" i="1" s="1"/>
  <c r="L686" i="1"/>
  <c r="O686" i="1"/>
  <c r="P686" i="1"/>
  <c r="Q686" i="1"/>
  <c r="U686" i="1"/>
  <c r="X686" i="1"/>
  <c r="AA686" i="1"/>
  <c r="AB686" i="1"/>
  <c r="AC686" i="1"/>
  <c r="AD686" i="1"/>
  <c r="AT686" i="1" s="1"/>
  <c r="AG686" i="1"/>
  <c r="AJ686" i="1"/>
  <c r="AO686" i="1"/>
  <c r="AQ686" i="1"/>
  <c r="AX686" i="1" s="1"/>
  <c r="AR686" i="1"/>
  <c r="AS686" i="1"/>
  <c r="AU686" i="1"/>
  <c r="AV686" i="1"/>
  <c r="AW686" i="1"/>
  <c r="AY686" i="1"/>
  <c r="I687" i="1"/>
  <c r="L687" i="1"/>
  <c r="O687" i="1"/>
  <c r="P687" i="1"/>
  <c r="Q687" i="1"/>
  <c r="R687" i="1"/>
  <c r="U687" i="1"/>
  <c r="X687" i="1"/>
  <c r="AA687" i="1"/>
  <c r="AB687" i="1"/>
  <c r="AD687" i="1" s="1"/>
  <c r="AT687" i="1" s="1"/>
  <c r="AC687" i="1"/>
  <c r="AG687" i="1"/>
  <c r="AJ687" i="1"/>
  <c r="AO687" i="1"/>
  <c r="AQ687" i="1"/>
  <c r="AX687" i="1" s="1"/>
  <c r="AS687" i="1"/>
  <c r="AU687" i="1"/>
  <c r="AV687" i="1"/>
  <c r="AW687" i="1"/>
  <c r="AY687" i="1"/>
  <c r="I688" i="1"/>
  <c r="L688" i="1"/>
  <c r="O688" i="1"/>
  <c r="P688" i="1"/>
  <c r="Q688" i="1"/>
  <c r="R688" i="1"/>
  <c r="U688" i="1"/>
  <c r="X688" i="1"/>
  <c r="AA688" i="1"/>
  <c r="AB688" i="1"/>
  <c r="AD688" i="1" s="1"/>
  <c r="AT688" i="1" s="1"/>
  <c r="AC688" i="1"/>
  <c r="AG688" i="1"/>
  <c r="AJ688" i="1"/>
  <c r="AO688" i="1"/>
  <c r="AQ688" i="1"/>
  <c r="AX688" i="1" s="1"/>
  <c r="AS688" i="1"/>
  <c r="AU688" i="1"/>
  <c r="AV688" i="1"/>
  <c r="AW688" i="1"/>
  <c r="AY688" i="1"/>
  <c r="I689" i="1"/>
  <c r="L689" i="1"/>
  <c r="L692" i="1" s="1"/>
  <c r="O689" i="1"/>
  <c r="P689" i="1"/>
  <c r="Q689" i="1"/>
  <c r="R689" i="1"/>
  <c r="U689" i="1"/>
  <c r="X689" i="1"/>
  <c r="AA689" i="1"/>
  <c r="AB689" i="1"/>
  <c r="AD689" i="1" s="1"/>
  <c r="AT689" i="1" s="1"/>
  <c r="AC689" i="1"/>
  <c r="AG689" i="1"/>
  <c r="AJ689" i="1"/>
  <c r="AO689" i="1"/>
  <c r="AQ689" i="1"/>
  <c r="AX689" i="1" s="1"/>
  <c r="AS689" i="1"/>
  <c r="AU689" i="1"/>
  <c r="AV689" i="1"/>
  <c r="AW689" i="1"/>
  <c r="AY689" i="1"/>
  <c r="I690" i="1"/>
  <c r="L690" i="1"/>
  <c r="O690" i="1"/>
  <c r="P690" i="1"/>
  <c r="Q690" i="1"/>
  <c r="R690" i="1"/>
  <c r="U690" i="1"/>
  <c r="X690" i="1"/>
  <c r="AA690" i="1"/>
  <c r="AB690" i="1"/>
  <c r="AD690" i="1" s="1"/>
  <c r="AT690" i="1" s="1"/>
  <c r="AC690" i="1"/>
  <c r="AG690" i="1"/>
  <c r="AJ690" i="1"/>
  <c r="AO690" i="1"/>
  <c r="AQ690" i="1"/>
  <c r="AX690" i="1" s="1"/>
  <c r="AS690" i="1"/>
  <c r="AU690" i="1"/>
  <c r="AV690" i="1"/>
  <c r="AW690" i="1"/>
  <c r="AY690" i="1"/>
  <c r="I691" i="1"/>
  <c r="L691" i="1"/>
  <c r="O691" i="1"/>
  <c r="P691" i="1"/>
  <c r="P692" i="1" s="1"/>
  <c r="Q691" i="1"/>
  <c r="R691" i="1"/>
  <c r="U691" i="1"/>
  <c r="X691" i="1"/>
  <c r="AA691" i="1"/>
  <c r="AB691" i="1"/>
  <c r="AD691" i="1" s="1"/>
  <c r="AT691" i="1" s="1"/>
  <c r="AC691" i="1"/>
  <c r="AG691" i="1"/>
  <c r="AJ691" i="1"/>
  <c r="AO691" i="1"/>
  <c r="AQ691" i="1"/>
  <c r="AX691" i="1" s="1"/>
  <c r="AS691" i="1"/>
  <c r="AU691" i="1"/>
  <c r="AV691" i="1"/>
  <c r="AW691" i="1"/>
  <c r="AY691" i="1"/>
  <c r="F692" i="1"/>
  <c r="G692" i="1"/>
  <c r="H692" i="1"/>
  <c r="I692" i="1"/>
  <c r="J692" i="1"/>
  <c r="K692" i="1"/>
  <c r="M692" i="1"/>
  <c r="N692" i="1"/>
  <c r="O692" i="1"/>
  <c r="Q692" i="1"/>
  <c r="S692" i="1"/>
  <c r="T692" i="1"/>
  <c r="U692" i="1"/>
  <c r="V692" i="1"/>
  <c r="W692" i="1"/>
  <c r="X692" i="1"/>
  <c r="Y692" i="1"/>
  <c r="Z692" i="1"/>
  <c r="AA692" i="1"/>
  <c r="AB692" i="1"/>
  <c r="AC692" i="1"/>
  <c r="AE692" i="1"/>
  <c r="AF692" i="1"/>
  <c r="AG692" i="1"/>
  <c r="AH692" i="1"/>
  <c r="AI692" i="1"/>
  <c r="AV692" i="1" s="1"/>
  <c r="AJ692" i="1"/>
  <c r="AK692" i="1"/>
  <c r="AL692" i="1"/>
  <c r="AM692" i="1"/>
  <c r="AN692" i="1"/>
  <c r="AO692" i="1"/>
  <c r="AP692" i="1"/>
  <c r="AS692" i="1"/>
  <c r="AU692" i="1"/>
  <c r="AW692" i="1"/>
  <c r="I693" i="1"/>
  <c r="L693" i="1"/>
  <c r="O693" i="1"/>
  <c r="P693" i="1"/>
  <c r="Q693" i="1"/>
  <c r="R693" i="1"/>
  <c r="U693" i="1"/>
  <c r="X693" i="1"/>
  <c r="AA693" i="1"/>
  <c r="AB693" i="1"/>
  <c r="AR693" i="1" s="1"/>
  <c r="AC693" i="1"/>
  <c r="AD693" i="1"/>
  <c r="AT693" i="1" s="1"/>
  <c r="AG693" i="1"/>
  <c r="AJ693" i="1"/>
  <c r="AO693" i="1"/>
  <c r="AQ693" i="1"/>
  <c r="AX693" i="1" s="1"/>
  <c r="AS693" i="1"/>
  <c r="AU693" i="1"/>
  <c r="AV693" i="1"/>
  <c r="AW693" i="1"/>
  <c r="AY693" i="1"/>
  <c r="I694" i="1"/>
  <c r="L694" i="1"/>
  <c r="O694" i="1"/>
  <c r="P694" i="1"/>
  <c r="Q694" i="1"/>
  <c r="R694" i="1"/>
  <c r="U694" i="1"/>
  <c r="X694" i="1"/>
  <c r="AA694" i="1"/>
  <c r="AB694" i="1"/>
  <c r="AR694" i="1" s="1"/>
  <c r="AC694" i="1"/>
  <c r="AD694" i="1"/>
  <c r="AT694" i="1" s="1"/>
  <c r="AG694" i="1"/>
  <c r="AJ694" i="1"/>
  <c r="AO694" i="1"/>
  <c r="AQ694" i="1"/>
  <c r="AX694" i="1" s="1"/>
  <c r="AS694" i="1"/>
  <c r="AU694" i="1"/>
  <c r="AV694" i="1"/>
  <c r="AW694" i="1"/>
  <c r="AY694" i="1"/>
  <c r="I695" i="1"/>
  <c r="L695" i="1"/>
  <c r="O695" i="1"/>
  <c r="P695" i="1"/>
  <c r="Q695" i="1"/>
  <c r="R695" i="1"/>
  <c r="U695" i="1"/>
  <c r="X695" i="1"/>
  <c r="AA695" i="1"/>
  <c r="AB695" i="1"/>
  <c r="AD695" i="1" s="1"/>
  <c r="AC695" i="1"/>
  <c r="AG695" i="1"/>
  <c r="AJ695" i="1"/>
  <c r="AO695" i="1"/>
  <c r="AQ695" i="1"/>
  <c r="AX695" i="1" s="1"/>
  <c r="AS695" i="1"/>
  <c r="AU695" i="1"/>
  <c r="AV695" i="1"/>
  <c r="AW695" i="1"/>
  <c r="AY695" i="1"/>
  <c r="I696" i="1"/>
  <c r="L696" i="1"/>
  <c r="O696" i="1"/>
  <c r="P696" i="1"/>
  <c r="Q696" i="1"/>
  <c r="R696" i="1"/>
  <c r="U696" i="1"/>
  <c r="X696" i="1"/>
  <c r="AA696" i="1"/>
  <c r="AB696" i="1"/>
  <c r="AD696" i="1" s="1"/>
  <c r="AT696" i="1" s="1"/>
  <c r="AC696" i="1"/>
  <c r="AG696" i="1"/>
  <c r="AJ696" i="1"/>
  <c r="AO696" i="1"/>
  <c r="AQ696" i="1"/>
  <c r="AX696" i="1" s="1"/>
  <c r="AS696" i="1"/>
  <c r="AU696" i="1"/>
  <c r="AV696" i="1"/>
  <c r="AW696" i="1"/>
  <c r="AY696" i="1"/>
  <c r="I697" i="1"/>
  <c r="L697" i="1"/>
  <c r="O697" i="1"/>
  <c r="P697" i="1"/>
  <c r="Q697" i="1"/>
  <c r="R697" i="1"/>
  <c r="U697" i="1"/>
  <c r="X697" i="1"/>
  <c r="AA697" i="1"/>
  <c r="AB697" i="1"/>
  <c r="AD697" i="1" s="1"/>
  <c r="AT697" i="1" s="1"/>
  <c r="AC697" i="1"/>
  <c r="AG697" i="1"/>
  <c r="AJ697" i="1"/>
  <c r="AO697" i="1"/>
  <c r="AQ697" i="1"/>
  <c r="AX697" i="1" s="1"/>
  <c r="AS697" i="1"/>
  <c r="AU697" i="1"/>
  <c r="AV697" i="1"/>
  <c r="AW697" i="1"/>
  <c r="AY697" i="1"/>
  <c r="I698" i="1"/>
  <c r="L698" i="1"/>
  <c r="O698" i="1"/>
  <c r="P698" i="1"/>
  <c r="Q698" i="1"/>
  <c r="R698" i="1"/>
  <c r="U698" i="1"/>
  <c r="X698" i="1"/>
  <c r="AA698" i="1"/>
  <c r="AB698" i="1"/>
  <c r="AD698" i="1" s="1"/>
  <c r="AT698" i="1" s="1"/>
  <c r="AC698" i="1"/>
  <c r="AG698" i="1"/>
  <c r="AJ698" i="1"/>
  <c r="AO698" i="1"/>
  <c r="AQ698" i="1"/>
  <c r="AX698" i="1" s="1"/>
  <c r="AS698" i="1"/>
  <c r="AU698" i="1"/>
  <c r="AV698" i="1"/>
  <c r="AW698" i="1"/>
  <c r="AY698" i="1"/>
  <c r="I699" i="1"/>
  <c r="L699" i="1"/>
  <c r="O699" i="1"/>
  <c r="P699" i="1"/>
  <c r="Q699" i="1"/>
  <c r="R699" i="1"/>
  <c r="U699" i="1"/>
  <c r="X699" i="1"/>
  <c r="AA699" i="1"/>
  <c r="AB699" i="1"/>
  <c r="AD699" i="1" s="1"/>
  <c r="AT699" i="1" s="1"/>
  <c r="AC699" i="1"/>
  <c r="AG699" i="1"/>
  <c r="AJ699" i="1"/>
  <c r="AO699" i="1"/>
  <c r="AQ699" i="1"/>
  <c r="AX699" i="1" s="1"/>
  <c r="AS699" i="1"/>
  <c r="AU699" i="1"/>
  <c r="AV699" i="1"/>
  <c r="AW699" i="1"/>
  <c r="AY699" i="1"/>
  <c r="I700" i="1"/>
  <c r="L700" i="1"/>
  <c r="O700" i="1"/>
  <c r="P700" i="1"/>
  <c r="Q700" i="1"/>
  <c r="R700" i="1"/>
  <c r="U700" i="1"/>
  <c r="X700" i="1"/>
  <c r="AA700" i="1"/>
  <c r="AB700" i="1"/>
  <c r="AR700" i="1" s="1"/>
  <c r="AC700" i="1"/>
  <c r="AD700" i="1"/>
  <c r="AT700" i="1" s="1"/>
  <c r="AG700" i="1"/>
  <c r="AJ700" i="1"/>
  <c r="AO700" i="1"/>
  <c r="AQ700" i="1"/>
  <c r="AX700" i="1" s="1"/>
  <c r="AS700" i="1"/>
  <c r="AU700" i="1"/>
  <c r="AV700" i="1"/>
  <c r="AW700" i="1"/>
  <c r="AY700" i="1"/>
  <c r="I701" i="1"/>
  <c r="L701" i="1"/>
  <c r="O701" i="1"/>
  <c r="P701" i="1"/>
  <c r="Q701" i="1"/>
  <c r="R701" i="1"/>
  <c r="U701" i="1"/>
  <c r="X701" i="1"/>
  <c r="AA701" i="1"/>
  <c r="AB701" i="1"/>
  <c r="AR701" i="1" s="1"/>
  <c r="AC701" i="1"/>
  <c r="AD701" i="1"/>
  <c r="AT701" i="1" s="1"/>
  <c r="AG701" i="1"/>
  <c r="AJ701" i="1"/>
  <c r="AO701" i="1"/>
  <c r="AQ701" i="1"/>
  <c r="AX701" i="1" s="1"/>
  <c r="AS701" i="1"/>
  <c r="AU701" i="1"/>
  <c r="AV701" i="1"/>
  <c r="AW701" i="1"/>
  <c r="AY701" i="1"/>
  <c r="I702" i="1"/>
  <c r="L702" i="1"/>
  <c r="O702" i="1"/>
  <c r="P702" i="1"/>
  <c r="Q702" i="1"/>
  <c r="R702" i="1"/>
  <c r="U702" i="1"/>
  <c r="X702" i="1"/>
  <c r="AA702" i="1"/>
  <c r="AB702" i="1"/>
  <c r="AR702" i="1" s="1"/>
  <c r="AC702" i="1"/>
  <c r="AD702" i="1"/>
  <c r="AT702" i="1" s="1"/>
  <c r="AG702" i="1"/>
  <c r="AJ702" i="1"/>
  <c r="AO702" i="1"/>
  <c r="AQ702" i="1"/>
  <c r="AX702" i="1" s="1"/>
  <c r="AS702" i="1"/>
  <c r="AU702" i="1"/>
  <c r="AV702" i="1"/>
  <c r="AW702" i="1"/>
  <c r="AY702" i="1"/>
  <c r="I703" i="1"/>
  <c r="L703" i="1"/>
  <c r="O703" i="1"/>
  <c r="P703" i="1"/>
  <c r="Q703" i="1"/>
  <c r="R703" i="1"/>
  <c r="U703" i="1"/>
  <c r="X703" i="1"/>
  <c r="AA703" i="1"/>
  <c r="AB703" i="1"/>
  <c r="AD703" i="1" s="1"/>
  <c r="AT703" i="1" s="1"/>
  <c r="AC703" i="1"/>
  <c r="AG703" i="1"/>
  <c r="AJ703" i="1"/>
  <c r="AO703" i="1"/>
  <c r="AQ703" i="1"/>
  <c r="AX703" i="1" s="1"/>
  <c r="AS703" i="1"/>
  <c r="AU703" i="1"/>
  <c r="AV703" i="1"/>
  <c r="AW703" i="1"/>
  <c r="AY703" i="1"/>
  <c r="I704" i="1"/>
  <c r="L704" i="1"/>
  <c r="O704" i="1"/>
  <c r="P704" i="1"/>
  <c r="Q704" i="1"/>
  <c r="R704" i="1"/>
  <c r="U704" i="1"/>
  <c r="X704" i="1"/>
  <c r="AA704" i="1"/>
  <c r="AB704" i="1"/>
  <c r="AD704" i="1" s="1"/>
  <c r="AT704" i="1" s="1"/>
  <c r="AC704" i="1"/>
  <c r="AG704" i="1"/>
  <c r="AJ704" i="1"/>
  <c r="AO704" i="1"/>
  <c r="AQ704" i="1"/>
  <c r="AX704" i="1" s="1"/>
  <c r="AS704" i="1"/>
  <c r="AU704" i="1"/>
  <c r="AV704" i="1"/>
  <c r="AW704" i="1"/>
  <c r="AY704" i="1"/>
  <c r="I705" i="1"/>
  <c r="L705" i="1"/>
  <c r="O705" i="1"/>
  <c r="P705" i="1"/>
  <c r="Q705" i="1"/>
  <c r="R705" i="1"/>
  <c r="U705" i="1"/>
  <c r="X705" i="1"/>
  <c r="AA705" i="1"/>
  <c r="AB705" i="1"/>
  <c r="AD705" i="1" s="1"/>
  <c r="AT705" i="1" s="1"/>
  <c r="AC705" i="1"/>
  <c r="AG705" i="1"/>
  <c r="AJ705" i="1"/>
  <c r="AO705" i="1"/>
  <c r="AQ705" i="1"/>
  <c r="AX705" i="1" s="1"/>
  <c r="AS705" i="1"/>
  <c r="AU705" i="1"/>
  <c r="AV705" i="1"/>
  <c r="AW705" i="1"/>
  <c r="AY705" i="1"/>
  <c r="I706" i="1"/>
  <c r="L706" i="1"/>
  <c r="O706" i="1"/>
  <c r="P706" i="1"/>
  <c r="Q706" i="1"/>
  <c r="R706" i="1"/>
  <c r="U706" i="1"/>
  <c r="X706" i="1"/>
  <c r="AA706" i="1"/>
  <c r="AB706" i="1"/>
  <c r="AD706" i="1" s="1"/>
  <c r="AT706" i="1" s="1"/>
  <c r="AC706" i="1"/>
  <c r="AG706" i="1"/>
  <c r="AJ706" i="1"/>
  <c r="AO706" i="1"/>
  <c r="AQ706" i="1"/>
  <c r="AX706" i="1" s="1"/>
  <c r="AS706" i="1"/>
  <c r="AU706" i="1"/>
  <c r="AV706" i="1"/>
  <c r="AW706" i="1"/>
  <c r="AY706" i="1"/>
  <c r="I707" i="1"/>
  <c r="L707" i="1"/>
  <c r="O707" i="1"/>
  <c r="P707" i="1"/>
  <c r="Q707" i="1"/>
  <c r="R707" i="1"/>
  <c r="U707" i="1"/>
  <c r="X707" i="1"/>
  <c r="AA707" i="1"/>
  <c r="AB707" i="1"/>
  <c r="AD707" i="1" s="1"/>
  <c r="AT707" i="1" s="1"/>
  <c r="AC707" i="1"/>
  <c r="AG707" i="1"/>
  <c r="AJ707" i="1"/>
  <c r="AO707" i="1"/>
  <c r="AQ707" i="1"/>
  <c r="AX707" i="1" s="1"/>
  <c r="AS707" i="1"/>
  <c r="AU707" i="1"/>
  <c r="AV707" i="1"/>
  <c r="AW707" i="1"/>
  <c r="AY707" i="1"/>
  <c r="I708" i="1"/>
  <c r="L708" i="1"/>
  <c r="O708" i="1"/>
  <c r="P708" i="1"/>
  <c r="Q708" i="1"/>
  <c r="R708" i="1"/>
  <c r="U708" i="1"/>
  <c r="X708" i="1"/>
  <c r="AA708" i="1"/>
  <c r="AB708" i="1"/>
  <c r="AD708" i="1" s="1"/>
  <c r="AT708" i="1" s="1"/>
  <c r="AC708" i="1"/>
  <c r="AG708" i="1"/>
  <c r="AJ708" i="1"/>
  <c r="AO708" i="1"/>
  <c r="AQ708" i="1"/>
  <c r="AX708" i="1" s="1"/>
  <c r="AS708" i="1"/>
  <c r="AU708" i="1"/>
  <c r="AV708" i="1"/>
  <c r="AW708" i="1"/>
  <c r="AY708" i="1"/>
  <c r="I709" i="1"/>
  <c r="L709" i="1"/>
  <c r="O709" i="1"/>
  <c r="P709" i="1"/>
  <c r="Q709" i="1"/>
  <c r="R709" i="1"/>
  <c r="U709" i="1"/>
  <c r="X709" i="1"/>
  <c r="AA709" i="1"/>
  <c r="AB709" i="1"/>
  <c r="AD709" i="1" s="1"/>
  <c r="AT709" i="1" s="1"/>
  <c r="AC709" i="1"/>
  <c r="AG709" i="1"/>
  <c r="AJ709" i="1"/>
  <c r="AO709" i="1"/>
  <c r="AQ709" i="1"/>
  <c r="AX709" i="1" s="1"/>
  <c r="AS709" i="1"/>
  <c r="AU709" i="1"/>
  <c r="AV709" i="1"/>
  <c r="AW709" i="1"/>
  <c r="AY709" i="1"/>
  <c r="I710" i="1"/>
  <c r="L710" i="1"/>
  <c r="O710" i="1"/>
  <c r="P710" i="1"/>
  <c r="Q710" i="1"/>
  <c r="R710" i="1"/>
  <c r="U710" i="1"/>
  <c r="X710" i="1"/>
  <c r="AA710" i="1"/>
  <c r="AB710" i="1"/>
  <c r="AD710" i="1" s="1"/>
  <c r="AT710" i="1" s="1"/>
  <c r="AC710" i="1"/>
  <c r="AG710" i="1"/>
  <c r="AJ710" i="1"/>
  <c r="AO710" i="1"/>
  <c r="AQ710" i="1"/>
  <c r="AX710" i="1" s="1"/>
  <c r="AS710" i="1"/>
  <c r="AU710" i="1"/>
  <c r="AV710" i="1"/>
  <c r="AW710" i="1"/>
  <c r="AY710" i="1"/>
  <c r="I711" i="1"/>
  <c r="L711" i="1"/>
  <c r="O711" i="1"/>
  <c r="P711" i="1"/>
  <c r="Q711" i="1"/>
  <c r="R711" i="1"/>
  <c r="U711" i="1"/>
  <c r="X711" i="1"/>
  <c r="AA711" i="1"/>
  <c r="AB711" i="1"/>
  <c r="AD711" i="1" s="1"/>
  <c r="AT711" i="1" s="1"/>
  <c r="AC711" i="1"/>
  <c r="AG711" i="1"/>
  <c r="AJ711" i="1"/>
  <c r="AO711" i="1"/>
  <c r="AQ711" i="1"/>
  <c r="AX711" i="1" s="1"/>
  <c r="AS711" i="1"/>
  <c r="AU711" i="1"/>
  <c r="AV711" i="1"/>
  <c r="AW711" i="1"/>
  <c r="AY711" i="1"/>
  <c r="I712" i="1"/>
  <c r="L712" i="1"/>
  <c r="O712" i="1"/>
  <c r="P712" i="1"/>
  <c r="Q712" i="1"/>
  <c r="R712" i="1"/>
  <c r="U712" i="1"/>
  <c r="X712" i="1"/>
  <c r="AA712" i="1"/>
  <c r="AB712" i="1"/>
  <c r="AD712" i="1" s="1"/>
  <c r="AT712" i="1" s="1"/>
  <c r="AC712" i="1"/>
  <c r="AG712" i="1"/>
  <c r="AJ712" i="1"/>
  <c r="AO712" i="1"/>
  <c r="AQ712" i="1"/>
  <c r="AX712" i="1" s="1"/>
  <c r="AS712" i="1"/>
  <c r="AU712" i="1"/>
  <c r="AV712" i="1"/>
  <c r="AW712" i="1"/>
  <c r="AY712" i="1"/>
  <c r="I713" i="1"/>
  <c r="L713" i="1"/>
  <c r="O713" i="1"/>
  <c r="P713" i="1"/>
  <c r="Q713" i="1"/>
  <c r="R713" i="1"/>
  <c r="U713" i="1"/>
  <c r="X713" i="1"/>
  <c r="AA713" i="1"/>
  <c r="AB713" i="1"/>
  <c r="AD713" i="1" s="1"/>
  <c r="AT713" i="1" s="1"/>
  <c r="AC713" i="1"/>
  <c r="AG713" i="1"/>
  <c r="AJ713" i="1"/>
  <c r="AO713" i="1"/>
  <c r="AQ713" i="1"/>
  <c r="AX713" i="1" s="1"/>
  <c r="AS713" i="1"/>
  <c r="AU713" i="1"/>
  <c r="AV713" i="1"/>
  <c r="AW713" i="1"/>
  <c r="AY713" i="1"/>
  <c r="I714" i="1"/>
  <c r="L714" i="1"/>
  <c r="O714" i="1"/>
  <c r="P714" i="1"/>
  <c r="Q714" i="1"/>
  <c r="R714" i="1"/>
  <c r="U714" i="1"/>
  <c r="X714" i="1"/>
  <c r="AA714" i="1"/>
  <c r="AB714" i="1"/>
  <c r="AD714" i="1" s="1"/>
  <c r="AT714" i="1" s="1"/>
  <c r="AC714" i="1"/>
  <c r="AG714" i="1"/>
  <c r="AJ714" i="1"/>
  <c r="AO714" i="1"/>
  <c r="AQ714" i="1"/>
  <c r="AX714" i="1" s="1"/>
  <c r="AS714" i="1"/>
  <c r="AU714" i="1"/>
  <c r="AV714" i="1"/>
  <c r="AW714" i="1"/>
  <c r="AY714" i="1"/>
  <c r="I715" i="1"/>
  <c r="L715" i="1"/>
  <c r="O715" i="1"/>
  <c r="P715" i="1"/>
  <c r="Q715" i="1"/>
  <c r="R715" i="1"/>
  <c r="U715" i="1"/>
  <c r="X715" i="1"/>
  <c r="AA715" i="1"/>
  <c r="AB715" i="1"/>
  <c r="AD715" i="1" s="1"/>
  <c r="AT715" i="1" s="1"/>
  <c r="AC715" i="1"/>
  <c r="AG715" i="1"/>
  <c r="AJ715" i="1"/>
  <c r="AO715" i="1"/>
  <c r="AQ715" i="1"/>
  <c r="AX715" i="1" s="1"/>
  <c r="AS715" i="1"/>
  <c r="AU715" i="1"/>
  <c r="AV715" i="1"/>
  <c r="AW715" i="1"/>
  <c r="AY715" i="1"/>
  <c r="I716" i="1"/>
  <c r="L716" i="1"/>
  <c r="O716" i="1"/>
  <c r="P716" i="1"/>
  <c r="Q716" i="1"/>
  <c r="R716" i="1"/>
  <c r="U716" i="1"/>
  <c r="X716" i="1"/>
  <c r="AA716" i="1"/>
  <c r="AB716" i="1"/>
  <c r="AD716" i="1" s="1"/>
  <c r="AT716" i="1" s="1"/>
  <c r="AC716" i="1"/>
  <c r="AG716" i="1"/>
  <c r="AJ716" i="1"/>
  <c r="AO716" i="1"/>
  <c r="AQ716" i="1"/>
  <c r="AX716" i="1" s="1"/>
  <c r="AS716" i="1"/>
  <c r="AU716" i="1"/>
  <c r="AV716" i="1"/>
  <c r="AW716" i="1"/>
  <c r="AY716" i="1"/>
  <c r="I717" i="1"/>
  <c r="L717" i="1"/>
  <c r="O717" i="1"/>
  <c r="P717" i="1"/>
  <c r="Q717" i="1"/>
  <c r="R717" i="1"/>
  <c r="U717" i="1"/>
  <c r="X717" i="1"/>
  <c r="AA717" i="1"/>
  <c r="AB717" i="1"/>
  <c r="AD717" i="1" s="1"/>
  <c r="AT717" i="1" s="1"/>
  <c r="AC717" i="1"/>
  <c r="AG717" i="1"/>
  <c r="AJ717" i="1"/>
  <c r="AO717" i="1"/>
  <c r="AQ717" i="1"/>
  <c r="AX717" i="1" s="1"/>
  <c r="AS717" i="1"/>
  <c r="AU717" i="1"/>
  <c r="AV717" i="1"/>
  <c r="AW717" i="1"/>
  <c r="AY717" i="1"/>
  <c r="I718" i="1"/>
  <c r="L718" i="1"/>
  <c r="L719" i="1" s="1"/>
  <c r="O718" i="1"/>
  <c r="P718" i="1"/>
  <c r="Q718" i="1"/>
  <c r="R718" i="1"/>
  <c r="U718" i="1"/>
  <c r="X718" i="1"/>
  <c r="AA718" i="1"/>
  <c r="AB718" i="1"/>
  <c r="AD718" i="1" s="1"/>
  <c r="AT718" i="1" s="1"/>
  <c r="AC718" i="1"/>
  <c r="AG718" i="1"/>
  <c r="AJ718" i="1"/>
  <c r="AO718" i="1"/>
  <c r="AQ718" i="1"/>
  <c r="AX718" i="1" s="1"/>
  <c r="AS718" i="1"/>
  <c r="AU718" i="1"/>
  <c r="AV718" i="1"/>
  <c r="AW718" i="1"/>
  <c r="AY718" i="1"/>
  <c r="F719" i="1"/>
  <c r="G719" i="1"/>
  <c r="H719" i="1"/>
  <c r="I719" i="1"/>
  <c r="J719" i="1"/>
  <c r="K719" i="1"/>
  <c r="M719" i="1"/>
  <c r="N719" i="1"/>
  <c r="O719" i="1"/>
  <c r="P719" i="1"/>
  <c r="Q719" i="1"/>
  <c r="S719" i="1"/>
  <c r="T719" i="1"/>
  <c r="U719" i="1"/>
  <c r="V719" i="1"/>
  <c r="W719" i="1"/>
  <c r="X719" i="1"/>
  <c r="Y719" i="1"/>
  <c r="Z719" i="1"/>
  <c r="AA719" i="1"/>
  <c r="AB719" i="1"/>
  <c r="AC719" i="1"/>
  <c r="AE719" i="1"/>
  <c r="AF719" i="1"/>
  <c r="AG719" i="1"/>
  <c r="AH719" i="1"/>
  <c r="AI719" i="1"/>
  <c r="AV719" i="1" s="1"/>
  <c r="AJ719" i="1"/>
  <c r="AK719" i="1"/>
  <c r="AL719" i="1"/>
  <c r="AM719" i="1"/>
  <c r="AN719" i="1"/>
  <c r="AO719" i="1"/>
  <c r="AX719" i="1" s="1"/>
  <c r="AP719" i="1"/>
  <c r="AQ719" i="1"/>
  <c r="AR719" i="1"/>
  <c r="AS719" i="1"/>
  <c r="AU719" i="1"/>
  <c r="AW719" i="1"/>
  <c r="AY719" i="1"/>
  <c r="I720" i="1"/>
  <c r="L720" i="1"/>
  <c r="O720" i="1"/>
  <c r="P720" i="1"/>
  <c r="Q720" i="1"/>
  <c r="R720" i="1"/>
  <c r="U720" i="1"/>
  <c r="X720" i="1"/>
  <c r="AA720" i="1"/>
  <c r="AB720" i="1"/>
  <c r="AR720" i="1" s="1"/>
  <c r="AC720" i="1"/>
  <c r="AD720" i="1"/>
  <c r="AT720" i="1" s="1"/>
  <c r="AG720" i="1"/>
  <c r="AJ720" i="1"/>
  <c r="AO720" i="1"/>
  <c r="AQ720" i="1"/>
  <c r="AX720" i="1" s="1"/>
  <c r="AS720" i="1"/>
  <c r="AU720" i="1"/>
  <c r="AV720" i="1"/>
  <c r="AW720" i="1"/>
  <c r="AY720" i="1"/>
  <c r="I721" i="1"/>
  <c r="L721" i="1"/>
  <c r="O721" i="1"/>
  <c r="P721" i="1"/>
  <c r="Q721" i="1"/>
  <c r="R721" i="1"/>
  <c r="U721" i="1"/>
  <c r="X721" i="1"/>
  <c r="AA721" i="1"/>
  <c r="AB721" i="1"/>
  <c r="AR721" i="1" s="1"/>
  <c r="AC721" i="1"/>
  <c r="AD721" i="1"/>
  <c r="AT721" i="1" s="1"/>
  <c r="AG721" i="1"/>
  <c r="AJ721" i="1"/>
  <c r="AO721" i="1"/>
  <c r="AQ721" i="1"/>
  <c r="AX721" i="1" s="1"/>
  <c r="AS721" i="1"/>
  <c r="AU721" i="1"/>
  <c r="AV721" i="1"/>
  <c r="AW721" i="1"/>
  <c r="AY721" i="1"/>
  <c r="I722" i="1"/>
  <c r="L722" i="1"/>
  <c r="O722" i="1"/>
  <c r="P722" i="1"/>
  <c r="Q722" i="1"/>
  <c r="R722" i="1"/>
  <c r="U722" i="1"/>
  <c r="X722" i="1"/>
  <c r="AA722" i="1"/>
  <c r="AB722" i="1"/>
  <c r="AR722" i="1" s="1"/>
  <c r="AC722" i="1"/>
  <c r="AD722" i="1"/>
  <c r="AT722" i="1" s="1"/>
  <c r="AG722" i="1"/>
  <c r="AJ722" i="1"/>
  <c r="AO722" i="1"/>
  <c r="AQ722" i="1"/>
  <c r="AX722" i="1" s="1"/>
  <c r="AS722" i="1"/>
  <c r="AU722" i="1"/>
  <c r="AV722" i="1"/>
  <c r="AW722" i="1"/>
  <c r="AY722" i="1"/>
  <c r="I723" i="1"/>
  <c r="L723" i="1"/>
  <c r="O723" i="1"/>
  <c r="P723" i="1"/>
  <c r="Q723" i="1"/>
  <c r="R723" i="1"/>
  <c r="U723" i="1"/>
  <c r="X723" i="1"/>
  <c r="AA723" i="1"/>
  <c r="AB723" i="1"/>
  <c r="AR723" i="1" s="1"/>
  <c r="AC723" i="1"/>
  <c r="AD723" i="1"/>
  <c r="AT723" i="1" s="1"/>
  <c r="AG723" i="1"/>
  <c r="AJ723" i="1"/>
  <c r="AO723" i="1"/>
  <c r="AQ723" i="1"/>
  <c r="AX723" i="1" s="1"/>
  <c r="AS723" i="1"/>
  <c r="AU723" i="1"/>
  <c r="AV723" i="1"/>
  <c r="AW723" i="1"/>
  <c r="AY723" i="1"/>
  <c r="I724" i="1"/>
  <c r="L724" i="1"/>
  <c r="O724" i="1"/>
  <c r="P724" i="1"/>
  <c r="Q724" i="1"/>
  <c r="R724" i="1"/>
  <c r="U724" i="1"/>
  <c r="X724" i="1"/>
  <c r="AA724" i="1"/>
  <c r="AB724" i="1"/>
  <c r="AR724" i="1" s="1"/>
  <c r="AC724" i="1"/>
  <c r="AD724" i="1"/>
  <c r="AT724" i="1" s="1"/>
  <c r="AG724" i="1"/>
  <c r="AJ724" i="1"/>
  <c r="AO724" i="1"/>
  <c r="AQ724" i="1"/>
  <c r="AX724" i="1" s="1"/>
  <c r="AS724" i="1"/>
  <c r="AU724" i="1"/>
  <c r="AV724" i="1"/>
  <c r="AW724" i="1"/>
  <c r="AY724" i="1"/>
  <c r="I725" i="1"/>
  <c r="L725" i="1"/>
  <c r="O725" i="1"/>
  <c r="P725" i="1"/>
  <c r="Q725" i="1"/>
  <c r="R725" i="1"/>
  <c r="U725" i="1"/>
  <c r="X725" i="1"/>
  <c r="AA725" i="1"/>
  <c r="AB725" i="1"/>
  <c r="AR725" i="1" s="1"/>
  <c r="AC725" i="1"/>
  <c r="AD725" i="1"/>
  <c r="AT725" i="1" s="1"/>
  <c r="AG725" i="1"/>
  <c r="AJ725" i="1"/>
  <c r="AO725" i="1"/>
  <c r="AQ725" i="1"/>
  <c r="AX725" i="1" s="1"/>
  <c r="AS725" i="1"/>
  <c r="AU725" i="1"/>
  <c r="AV725" i="1"/>
  <c r="AW725" i="1"/>
  <c r="AY725" i="1"/>
  <c r="I726" i="1"/>
  <c r="L726" i="1"/>
  <c r="O726" i="1"/>
  <c r="P726" i="1"/>
  <c r="Q726" i="1"/>
  <c r="R726" i="1"/>
  <c r="U726" i="1"/>
  <c r="X726" i="1"/>
  <c r="AA726" i="1"/>
  <c r="AB726" i="1"/>
  <c r="AD726" i="1" s="1"/>
  <c r="AC726" i="1"/>
  <c r="AG726" i="1"/>
  <c r="AJ726" i="1"/>
  <c r="AO726" i="1"/>
  <c r="AQ726" i="1"/>
  <c r="AX726" i="1" s="1"/>
  <c r="AS726" i="1"/>
  <c r="AU726" i="1"/>
  <c r="AV726" i="1"/>
  <c r="AW726" i="1"/>
  <c r="AY726" i="1"/>
  <c r="I727" i="1"/>
  <c r="L727" i="1"/>
  <c r="O727" i="1"/>
  <c r="P727" i="1"/>
  <c r="Q727" i="1"/>
  <c r="R727" i="1"/>
  <c r="U727" i="1"/>
  <c r="X727" i="1"/>
  <c r="AA727" i="1"/>
  <c r="AB727" i="1"/>
  <c r="AD727" i="1" s="1"/>
  <c r="AT727" i="1" s="1"/>
  <c r="AC727" i="1"/>
  <c r="AG727" i="1"/>
  <c r="AJ727" i="1"/>
  <c r="AO727" i="1"/>
  <c r="AQ727" i="1"/>
  <c r="AX727" i="1" s="1"/>
  <c r="AS727" i="1"/>
  <c r="AU727" i="1"/>
  <c r="AV727" i="1"/>
  <c r="AW727" i="1"/>
  <c r="AY727" i="1"/>
  <c r="I728" i="1"/>
  <c r="L728" i="1"/>
  <c r="O728" i="1"/>
  <c r="P728" i="1"/>
  <c r="Q728" i="1"/>
  <c r="R728" i="1"/>
  <c r="U728" i="1"/>
  <c r="X728" i="1"/>
  <c r="AA728" i="1"/>
  <c r="AB728" i="1"/>
  <c r="AD728" i="1" s="1"/>
  <c r="AT728" i="1" s="1"/>
  <c r="AC728" i="1"/>
  <c r="AG728" i="1"/>
  <c r="AJ728" i="1"/>
  <c r="AO728" i="1"/>
  <c r="AQ728" i="1"/>
  <c r="AX728" i="1" s="1"/>
  <c r="AS728" i="1"/>
  <c r="AU728" i="1"/>
  <c r="AV728" i="1"/>
  <c r="AW728" i="1"/>
  <c r="AY728" i="1"/>
  <c r="I729" i="1"/>
  <c r="L729" i="1"/>
  <c r="O729" i="1"/>
  <c r="P729" i="1"/>
  <c r="Q729" i="1"/>
  <c r="R729" i="1"/>
  <c r="U729" i="1"/>
  <c r="X729" i="1"/>
  <c r="AA729" i="1"/>
  <c r="AB729" i="1"/>
  <c r="AD729" i="1" s="1"/>
  <c r="AT729" i="1" s="1"/>
  <c r="AC729" i="1"/>
  <c r="AG729" i="1"/>
  <c r="AJ729" i="1"/>
  <c r="AO729" i="1"/>
  <c r="AQ729" i="1"/>
  <c r="AX729" i="1" s="1"/>
  <c r="AS729" i="1"/>
  <c r="AU729" i="1"/>
  <c r="AV729" i="1"/>
  <c r="AW729" i="1"/>
  <c r="AY729" i="1"/>
  <c r="I730" i="1"/>
  <c r="L730" i="1"/>
  <c r="O730" i="1"/>
  <c r="P730" i="1"/>
  <c r="Q730" i="1"/>
  <c r="R730" i="1"/>
  <c r="U730" i="1"/>
  <c r="X730" i="1"/>
  <c r="AA730" i="1"/>
  <c r="AB730" i="1"/>
  <c r="AD730" i="1" s="1"/>
  <c r="AT730" i="1" s="1"/>
  <c r="AC730" i="1"/>
  <c r="AG730" i="1"/>
  <c r="AJ730" i="1"/>
  <c r="AO730" i="1"/>
  <c r="AQ730" i="1"/>
  <c r="AX730" i="1" s="1"/>
  <c r="AS730" i="1"/>
  <c r="AU730" i="1"/>
  <c r="AV730" i="1"/>
  <c r="AW730" i="1"/>
  <c r="AY730" i="1"/>
  <c r="I731" i="1"/>
  <c r="L731" i="1"/>
  <c r="O731" i="1"/>
  <c r="P731" i="1"/>
  <c r="Q731" i="1"/>
  <c r="R731" i="1"/>
  <c r="U731" i="1"/>
  <c r="X731" i="1"/>
  <c r="AA731" i="1"/>
  <c r="AB731" i="1"/>
  <c r="AD731" i="1" s="1"/>
  <c r="AT731" i="1" s="1"/>
  <c r="AC731" i="1"/>
  <c r="AG731" i="1"/>
  <c r="AJ731" i="1"/>
  <c r="AO731" i="1"/>
  <c r="AQ731" i="1"/>
  <c r="AX731" i="1" s="1"/>
  <c r="AS731" i="1"/>
  <c r="AU731" i="1"/>
  <c r="AV731" i="1"/>
  <c r="AW731" i="1"/>
  <c r="AY731" i="1"/>
  <c r="I732" i="1"/>
  <c r="L732" i="1"/>
  <c r="O732" i="1"/>
  <c r="P732" i="1"/>
  <c r="Q732" i="1"/>
  <c r="R732" i="1"/>
  <c r="U732" i="1"/>
  <c r="X732" i="1"/>
  <c r="AA732" i="1"/>
  <c r="AB732" i="1"/>
  <c r="AD732" i="1" s="1"/>
  <c r="AT732" i="1" s="1"/>
  <c r="AC732" i="1"/>
  <c r="AG732" i="1"/>
  <c r="AJ732" i="1"/>
  <c r="AO732" i="1"/>
  <c r="AQ732" i="1"/>
  <c r="AX732" i="1" s="1"/>
  <c r="AS732" i="1"/>
  <c r="AU732" i="1"/>
  <c r="AV732" i="1"/>
  <c r="AW732" i="1"/>
  <c r="AY732" i="1"/>
  <c r="I733" i="1"/>
  <c r="L733" i="1"/>
  <c r="O733" i="1"/>
  <c r="P733" i="1"/>
  <c r="Q733" i="1"/>
  <c r="R733" i="1"/>
  <c r="U733" i="1"/>
  <c r="X733" i="1"/>
  <c r="AA733" i="1"/>
  <c r="AB733" i="1"/>
  <c r="AD733" i="1" s="1"/>
  <c r="AT733" i="1" s="1"/>
  <c r="AC733" i="1"/>
  <c r="AG733" i="1"/>
  <c r="AJ733" i="1"/>
  <c r="AO733" i="1"/>
  <c r="AQ733" i="1"/>
  <c r="AX733" i="1" s="1"/>
  <c r="AS733" i="1"/>
  <c r="AU733" i="1"/>
  <c r="AV733" i="1"/>
  <c r="AW733" i="1"/>
  <c r="AY733" i="1"/>
  <c r="I734" i="1"/>
  <c r="L734" i="1"/>
  <c r="O734" i="1"/>
  <c r="P734" i="1"/>
  <c r="Q734" i="1"/>
  <c r="R734" i="1"/>
  <c r="U734" i="1"/>
  <c r="X734" i="1"/>
  <c r="AA734" i="1"/>
  <c r="AB734" i="1"/>
  <c r="AD734" i="1" s="1"/>
  <c r="AT734" i="1" s="1"/>
  <c r="AC734" i="1"/>
  <c r="AG734" i="1"/>
  <c r="AJ734" i="1"/>
  <c r="AO734" i="1"/>
  <c r="AQ734" i="1"/>
  <c r="AX734" i="1" s="1"/>
  <c r="AS734" i="1"/>
  <c r="AU734" i="1"/>
  <c r="AV734" i="1"/>
  <c r="AW734" i="1"/>
  <c r="AY734" i="1"/>
  <c r="I735" i="1"/>
  <c r="L735" i="1"/>
  <c r="O735" i="1"/>
  <c r="P735" i="1"/>
  <c r="Q735" i="1"/>
  <c r="R735" i="1"/>
  <c r="U735" i="1"/>
  <c r="X735" i="1"/>
  <c r="AA735" i="1"/>
  <c r="AB735" i="1"/>
  <c r="AD735" i="1" s="1"/>
  <c r="AT735" i="1" s="1"/>
  <c r="AC735" i="1"/>
  <c r="AG735" i="1"/>
  <c r="AJ735" i="1"/>
  <c r="AO735" i="1"/>
  <c r="AQ735" i="1"/>
  <c r="AX735" i="1" s="1"/>
  <c r="AS735" i="1"/>
  <c r="AU735" i="1"/>
  <c r="AV735" i="1"/>
  <c r="AW735" i="1"/>
  <c r="AY735" i="1"/>
  <c r="I736" i="1"/>
  <c r="L736" i="1"/>
  <c r="O736" i="1"/>
  <c r="P736" i="1"/>
  <c r="Q736" i="1"/>
  <c r="R736" i="1"/>
  <c r="U736" i="1"/>
  <c r="X736" i="1"/>
  <c r="AA736" i="1"/>
  <c r="AB736" i="1"/>
  <c r="AD736" i="1" s="1"/>
  <c r="AT736" i="1" s="1"/>
  <c r="AC736" i="1"/>
  <c r="AG736" i="1"/>
  <c r="AJ736" i="1"/>
  <c r="AO736" i="1"/>
  <c r="AQ736" i="1"/>
  <c r="AX736" i="1" s="1"/>
  <c r="AS736" i="1"/>
  <c r="AU736" i="1"/>
  <c r="AV736" i="1"/>
  <c r="AW736" i="1"/>
  <c r="AY736" i="1"/>
  <c r="I737" i="1"/>
  <c r="L737" i="1"/>
  <c r="O737" i="1"/>
  <c r="P737" i="1"/>
  <c r="Q737" i="1"/>
  <c r="R737" i="1"/>
  <c r="U737" i="1"/>
  <c r="X737" i="1"/>
  <c r="AA737" i="1"/>
  <c r="AB737" i="1"/>
  <c r="AD737" i="1" s="1"/>
  <c r="AT737" i="1" s="1"/>
  <c r="AC737" i="1"/>
  <c r="AG737" i="1"/>
  <c r="AJ737" i="1"/>
  <c r="AO737" i="1"/>
  <c r="AQ737" i="1"/>
  <c r="AX737" i="1" s="1"/>
  <c r="AS737" i="1"/>
  <c r="AU737" i="1"/>
  <c r="AV737" i="1"/>
  <c r="AW737" i="1"/>
  <c r="AY737" i="1"/>
  <c r="I738" i="1"/>
  <c r="L738" i="1"/>
  <c r="O738" i="1"/>
  <c r="P738" i="1"/>
  <c r="Q738" i="1"/>
  <c r="R738" i="1"/>
  <c r="U738" i="1"/>
  <c r="X738" i="1"/>
  <c r="AA738" i="1"/>
  <c r="AB738" i="1"/>
  <c r="AD738" i="1" s="1"/>
  <c r="AT738" i="1" s="1"/>
  <c r="AC738" i="1"/>
  <c r="AG738" i="1"/>
  <c r="AJ738" i="1"/>
  <c r="AO738" i="1"/>
  <c r="AQ738" i="1"/>
  <c r="AX738" i="1" s="1"/>
  <c r="AS738" i="1"/>
  <c r="AU738" i="1"/>
  <c r="AV738" i="1"/>
  <c r="AW738" i="1"/>
  <c r="AY738" i="1"/>
  <c r="I739" i="1"/>
  <c r="L739" i="1"/>
  <c r="O739" i="1"/>
  <c r="P739" i="1"/>
  <c r="Q739" i="1"/>
  <c r="R739" i="1"/>
  <c r="U739" i="1"/>
  <c r="X739" i="1"/>
  <c r="AA739" i="1"/>
  <c r="AB739" i="1"/>
  <c r="AD739" i="1" s="1"/>
  <c r="AT739" i="1" s="1"/>
  <c r="AC739" i="1"/>
  <c r="AG739" i="1"/>
  <c r="AJ739" i="1"/>
  <c r="AO739" i="1"/>
  <c r="AQ739" i="1"/>
  <c r="AX739" i="1" s="1"/>
  <c r="AS739" i="1"/>
  <c r="AU739" i="1"/>
  <c r="AV739" i="1"/>
  <c r="AW739" i="1"/>
  <c r="AY739" i="1"/>
  <c r="I740" i="1"/>
  <c r="L740" i="1"/>
  <c r="O740" i="1"/>
  <c r="P740" i="1"/>
  <c r="Q740" i="1"/>
  <c r="R740" i="1"/>
  <c r="U740" i="1"/>
  <c r="X740" i="1"/>
  <c r="AA740" i="1"/>
  <c r="AB740" i="1"/>
  <c r="AD740" i="1" s="1"/>
  <c r="AT740" i="1" s="1"/>
  <c r="AC740" i="1"/>
  <c r="AG740" i="1"/>
  <c r="AJ740" i="1"/>
  <c r="AO740" i="1"/>
  <c r="AQ740" i="1"/>
  <c r="AX740" i="1" s="1"/>
  <c r="AS740" i="1"/>
  <c r="AU740" i="1"/>
  <c r="AV740" i="1"/>
  <c r="AW740" i="1"/>
  <c r="AY740" i="1"/>
  <c r="I741" i="1"/>
  <c r="L741" i="1"/>
  <c r="O741" i="1"/>
  <c r="P741" i="1"/>
  <c r="Q741" i="1"/>
  <c r="R741" i="1"/>
  <c r="U741" i="1"/>
  <c r="X741" i="1"/>
  <c r="AA741" i="1"/>
  <c r="AB741" i="1"/>
  <c r="AD741" i="1" s="1"/>
  <c r="AT741" i="1" s="1"/>
  <c r="AC741" i="1"/>
  <c r="AG741" i="1"/>
  <c r="AJ741" i="1"/>
  <c r="AO741" i="1"/>
  <c r="AQ741" i="1"/>
  <c r="AX741" i="1" s="1"/>
  <c r="AS741" i="1"/>
  <c r="AU741" i="1"/>
  <c r="AV741" i="1"/>
  <c r="AW741" i="1"/>
  <c r="AY741" i="1"/>
  <c r="I742" i="1"/>
  <c r="L742" i="1"/>
  <c r="O742" i="1"/>
  <c r="P742" i="1"/>
  <c r="Q742" i="1"/>
  <c r="R742" i="1"/>
  <c r="U742" i="1"/>
  <c r="X742" i="1"/>
  <c r="AA742" i="1"/>
  <c r="AB742" i="1"/>
  <c r="AD742" i="1" s="1"/>
  <c r="AT742" i="1" s="1"/>
  <c r="AC742" i="1"/>
  <c r="AG742" i="1"/>
  <c r="AJ742" i="1"/>
  <c r="AO742" i="1"/>
  <c r="AQ742" i="1"/>
  <c r="AX742" i="1" s="1"/>
  <c r="AS742" i="1"/>
  <c r="AU742" i="1"/>
  <c r="AV742" i="1"/>
  <c r="AW742" i="1"/>
  <c r="AY742" i="1"/>
  <c r="I743" i="1"/>
  <c r="L743" i="1"/>
  <c r="L746" i="1" s="1"/>
  <c r="O743" i="1"/>
  <c r="P743" i="1"/>
  <c r="Q743" i="1"/>
  <c r="R743" i="1"/>
  <c r="U743" i="1"/>
  <c r="X743" i="1"/>
  <c r="AA743" i="1"/>
  <c r="AB743" i="1"/>
  <c r="AD743" i="1" s="1"/>
  <c r="AT743" i="1" s="1"/>
  <c r="AC743" i="1"/>
  <c r="AG743" i="1"/>
  <c r="AJ743" i="1"/>
  <c r="AO743" i="1"/>
  <c r="AQ743" i="1"/>
  <c r="AX743" i="1" s="1"/>
  <c r="AS743" i="1"/>
  <c r="AU743" i="1"/>
  <c r="AV743" i="1"/>
  <c r="AW743" i="1"/>
  <c r="AY743" i="1"/>
  <c r="I744" i="1"/>
  <c r="L744" i="1"/>
  <c r="O744" i="1"/>
  <c r="P744" i="1"/>
  <c r="Q744" i="1"/>
  <c r="R744" i="1"/>
  <c r="U744" i="1"/>
  <c r="X744" i="1"/>
  <c r="AA744" i="1"/>
  <c r="AB744" i="1"/>
  <c r="AD744" i="1" s="1"/>
  <c r="AT744" i="1" s="1"/>
  <c r="AC744" i="1"/>
  <c r="AG744" i="1"/>
  <c r="AJ744" i="1"/>
  <c r="AO744" i="1"/>
  <c r="AQ744" i="1"/>
  <c r="AX744" i="1" s="1"/>
  <c r="AS744" i="1"/>
  <c r="AU744" i="1"/>
  <c r="AV744" i="1"/>
  <c r="AW744" i="1"/>
  <c r="AY744" i="1"/>
  <c r="I745" i="1"/>
  <c r="L745" i="1"/>
  <c r="O745" i="1"/>
  <c r="P745" i="1"/>
  <c r="P746" i="1" s="1"/>
  <c r="Q745" i="1"/>
  <c r="R745" i="1"/>
  <c r="U745" i="1"/>
  <c r="X745" i="1"/>
  <c r="AA745" i="1"/>
  <c r="AB745" i="1"/>
  <c r="AD745" i="1" s="1"/>
  <c r="AT745" i="1" s="1"/>
  <c r="AC745" i="1"/>
  <c r="AG745" i="1"/>
  <c r="AJ745" i="1"/>
  <c r="AO745" i="1"/>
  <c r="AQ745" i="1"/>
  <c r="AX745" i="1" s="1"/>
  <c r="AS745" i="1"/>
  <c r="AU745" i="1"/>
  <c r="AV745" i="1"/>
  <c r="AW745" i="1"/>
  <c r="AY745" i="1"/>
  <c r="F746" i="1"/>
  <c r="G746" i="1"/>
  <c r="H746" i="1"/>
  <c r="I746" i="1"/>
  <c r="R746" i="1" s="1"/>
  <c r="J746" i="1"/>
  <c r="K746" i="1"/>
  <c r="M746" i="1"/>
  <c r="N746" i="1"/>
  <c r="O746" i="1"/>
  <c r="Q746" i="1"/>
  <c r="S746" i="1"/>
  <c r="T746" i="1"/>
  <c r="U746" i="1"/>
  <c r="V746" i="1"/>
  <c r="W746" i="1"/>
  <c r="X746" i="1"/>
  <c r="Y746" i="1"/>
  <c r="Z746" i="1"/>
  <c r="AA746" i="1"/>
  <c r="AC746" i="1"/>
  <c r="AE746" i="1"/>
  <c r="AF746" i="1"/>
  <c r="AG746" i="1"/>
  <c r="AH746" i="1"/>
  <c r="AI746" i="1"/>
  <c r="AV746" i="1" s="1"/>
  <c r="AJ746" i="1"/>
  <c r="AK746" i="1"/>
  <c r="AL746" i="1"/>
  <c r="AM746" i="1"/>
  <c r="AN746" i="1"/>
  <c r="AO746" i="1"/>
  <c r="AX746" i="1" s="1"/>
  <c r="AP746" i="1"/>
  <c r="AQ746" i="1"/>
  <c r="AS746" i="1"/>
  <c r="AU746" i="1"/>
  <c r="AW746" i="1"/>
  <c r="AY746" i="1"/>
  <c r="I747" i="1"/>
  <c r="L747" i="1"/>
  <c r="O747" i="1"/>
  <c r="P747" i="1"/>
  <c r="Q747" i="1"/>
  <c r="R747" i="1"/>
  <c r="U747" i="1"/>
  <c r="X747" i="1"/>
  <c r="AA747" i="1"/>
  <c r="AB747" i="1"/>
  <c r="AR747" i="1" s="1"/>
  <c r="AC747" i="1"/>
  <c r="AD747" i="1"/>
  <c r="AT747" i="1" s="1"/>
  <c r="AG747" i="1"/>
  <c r="AJ747" i="1"/>
  <c r="AO747" i="1"/>
  <c r="AQ747" i="1"/>
  <c r="AX747" i="1" s="1"/>
  <c r="AS747" i="1"/>
  <c r="AU747" i="1"/>
  <c r="AV747" i="1"/>
  <c r="AW747" i="1"/>
  <c r="AY747" i="1"/>
  <c r="I748" i="1"/>
  <c r="L748" i="1"/>
  <c r="O748" i="1"/>
  <c r="P748" i="1"/>
  <c r="Q748" i="1"/>
  <c r="R748" i="1"/>
  <c r="U748" i="1"/>
  <c r="X748" i="1"/>
  <c r="AA748" i="1"/>
  <c r="AB748" i="1"/>
  <c r="AR748" i="1" s="1"/>
  <c r="AC748" i="1"/>
  <c r="AD748" i="1"/>
  <c r="AT748" i="1" s="1"/>
  <c r="AG748" i="1"/>
  <c r="AJ748" i="1"/>
  <c r="AO748" i="1"/>
  <c r="AQ748" i="1"/>
  <c r="AX748" i="1" s="1"/>
  <c r="AS748" i="1"/>
  <c r="AU748" i="1"/>
  <c r="AV748" i="1"/>
  <c r="AW748" i="1"/>
  <c r="AY748" i="1"/>
  <c r="I749" i="1"/>
  <c r="L749" i="1"/>
  <c r="O749" i="1"/>
  <c r="P749" i="1"/>
  <c r="Q749" i="1"/>
  <c r="R749" i="1"/>
  <c r="U749" i="1"/>
  <c r="X749" i="1"/>
  <c r="AA749" i="1"/>
  <c r="AB749" i="1"/>
  <c r="AR749" i="1" s="1"/>
  <c r="AC749" i="1"/>
  <c r="AD749" i="1"/>
  <c r="AT749" i="1" s="1"/>
  <c r="AG749" i="1"/>
  <c r="AJ749" i="1"/>
  <c r="AO749" i="1"/>
  <c r="AQ749" i="1"/>
  <c r="AX749" i="1" s="1"/>
  <c r="AS749" i="1"/>
  <c r="AU749" i="1"/>
  <c r="AV749" i="1"/>
  <c r="AW749" i="1"/>
  <c r="AY749" i="1"/>
  <c r="I750" i="1"/>
  <c r="L750" i="1"/>
  <c r="O750" i="1"/>
  <c r="P750" i="1"/>
  <c r="Q750" i="1"/>
  <c r="R750" i="1"/>
  <c r="U750" i="1"/>
  <c r="X750" i="1"/>
  <c r="AA750" i="1"/>
  <c r="AB750" i="1"/>
  <c r="AR750" i="1" s="1"/>
  <c r="AC750" i="1"/>
  <c r="AD750" i="1"/>
  <c r="AT750" i="1" s="1"/>
  <c r="AG750" i="1"/>
  <c r="AJ750" i="1"/>
  <c r="AO750" i="1"/>
  <c r="AQ750" i="1"/>
  <c r="AX750" i="1" s="1"/>
  <c r="AS750" i="1"/>
  <c r="AU750" i="1"/>
  <c r="AV750" i="1"/>
  <c r="AW750" i="1"/>
  <c r="AY750" i="1"/>
  <c r="I751" i="1"/>
  <c r="L751" i="1"/>
  <c r="O751" i="1"/>
  <c r="P751" i="1"/>
  <c r="AR751" i="1" s="1"/>
  <c r="Q751" i="1"/>
  <c r="R751" i="1"/>
  <c r="U751" i="1"/>
  <c r="X751" i="1"/>
  <c r="AA751" i="1"/>
  <c r="AD751" i="1"/>
  <c r="AT751" i="1" s="1"/>
  <c r="AG751" i="1"/>
  <c r="AJ751" i="1"/>
  <c r="AO751" i="1"/>
  <c r="AQ751" i="1"/>
  <c r="AX751" i="1" s="1"/>
  <c r="AS751" i="1"/>
  <c r="AU751" i="1"/>
  <c r="AV751" i="1"/>
  <c r="AW751" i="1"/>
  <c r="AY751" i="1"/>
  <c r="I752" i="1"/>
  <c r="L752" i="1"/>
  <c r="O752" i="1"/>
  <c r="P752" i="1"/>
  <c r="Q752" i="1"/>
  <c r="R752" i="1"/>
  <c r="U752" i="1"/>
  <c r="X752" i="1"/>
  <c r="AA752" i="1"/>
  <c r="AB752" i="1"/>
  <c r="AD752" i="1" s="1"/>
  <c r="AC752" i="1"/>
  <c r="AG752" i="1"/>
  <c r="AJ752" i="1"/>
  <c r="AO752" i="1"/>
  <c r="AQ752" i="1"/>
  <c r="AX752" i="1" s="1"/>
  <c r="AS752" i="1"/>
  <c r="AU752" i="1"/>
  <c r="AV752" i="1"/>
  <c r="AW752" i="1"/>
  <c r="AY752" i="1"/>
  <c r="I753" i="1"/>
  <c r="L753" i="1"/>
  <c r="O753" i="1"/>
  <c r="P753" i="1"/>
  <c r="Q753" i="1"/>
  <c r="R753" i="1"/>
  <c r="U753" i="1"/>
  <c r="X753" i="1"/>
  <c r="AA753" i="1"/>
  <c r="AB753" i="1"/>
  <c r="AD753" i="1" s="1"/>
  <c r="AT753" i="1" s="1"/>
  <c r="AC753" i="1"/>
  <c r="AG753" i="1"/>
  <c r="AJ753" i="1"/>
  <c r="AO753" i="1"/>
  <c r="AQ753" i="1"/>
  <c r="AX753" i="1" s="1"/>
  <c r="AS753" i="1"/>
  <c r="AU753" i="1"/>
  <c r="AV753" i="1"/>
  <c r="AW753" i="1"/>
  <c r="AY753" i="1"/>
  <c r="I754" i="1"/>
  <c r="L754" i="1"/>
  <c r="O754" i="1"/>
  <c r="P754" i="1"/>
  <c r="Q754" i="1"/>
  <c r="R754" i="1"/>
  <c r="U754" i="1"/>
  <c r="X754" i="1"/>
  <c r="AA754" i="1"/>
  <c r="AB754" i="1"/>
  <c r="AD754" i="1" s="1"/>
  <c r="AT754" i="1" s="1"/>
  <c r="AC754" i="1"/>
  <c r="AG754" i="1"/>
  <c r="AJ754" i="1"/>
  <c r="AO754" i="1"/>
  <c r="AQ754" i="1"/>
  <c r="AX754" i="1" s="1"/>
  <c r="AS754" i="1"/>
  <c r="AU754" i="1"/>
  <c r="AV754" i="1"/>
  <c r="AW754" i="1"/>
  <c r="AY754" i="1"/>
  <c r="I755" i="1"/>
  <c r="L755" i="1"/>
  <c r="O755" i="1"/>
  <c r="P755" i="1"/>
  <c r="Q755" i="1"/>
  <c r="R755" i="1"/>
  <c r="U755" i="1"/>
  <c r="X755" i="1"/>
  <c r="AA755" i="1"/>
  <c r="AB755" i="1"/>
  <c r="AD755" i="1" s="1"/>
  <c r="AT755" i="1" s="1"/>
  <c r="AC755" i="1"/>
  <c r="AG755" i="1"/>
  <c r="AJ755" i="1"/>
  <c r="AO755" i="1"/>
  <c r="AQ755" i="1"/>
  <c r="AX755" i="1" s="1"/>
  <c r="AS755" i="1"/>
  <c r="AU755" i="1"/>
  <c r="AV755" i="1"/>
  <c r="AW755" i="1"/>
  <c r="AY755" i="1"/>
  <c r="I756" i="1"/>
  <c r="L756" i="1"/>
  <c r="O756" i="1"/>
  <c r="P756" i="1"/>
  <c r="Q756" i="1"/>
  <c r="R756" i="1"/>
  <c r="U756" i="1"/>
  <c r="X756" i="1"/>
  <c r="AA756" i="1"/>
  <c r="AB756" i="1"/>
  <c r="AD756" i="1" s="1"/>
  <c r="AT756" i="1" s="1"/>
  <c r="AC756" i="1"/>
  <c r="AG756" i="1"/>
  <c r="AJ756" i="1"/>
  <c r="AO756" i="1"/>
  <c r="AQ756" i="1"/>
  <c r="AX756" i="1" s="1"/>
  <c r="AS756" i="1"/>
  <c r="AU756" i="1"/>
  <c r="AV756" i="1"/>
  <c r="AW756" i="1"/>
  <c r="AY756" i="1"/>
  <c r="I757" i="1"/>
  <c r="L757" i="1"/>
  <c r="L761" i="1" s="1"/>
  <c r="O757" i="1"/>
  <c r="P757" i="1"/>
  <c r="Q757" i="1"/>
  <c r="R757" i="1"/>
  <c r="U757" i="1"/>
  <c r="X757" i="1"/>
  <c r="AA757" i="1"/>
  <c r="AB757" i="1"/>
  <c r="AD757" i="1" s="1"/>
  <c r="AT757" i="1" s="1"/>
  <c r="AC757" i="1"/>
  <c r="AG757" i="1"/>
  <c r="AJ757" i="1"/>
  <c r="AO757" i="1"/>
  <c r="AQ757" i="1"/>
  <c r="AX757" i="1" s="1"/>
  <c r="AS757" i="1"/>
  <c r="AU757" i="1"/>
  <c r="AV757" i="1"/>
  <c r="AW757" i="1"/>
  <c r="AY757" i="1"/>
  <c r="I758" i="1"/>
  <c r="L758" i="1"/>
  <c r="O758" i="1"/>
  <c r="P758" i="1"/>
  <c r="Q758" i="1"/>
  <c r="R758" i="1"/>
  <c r="U758" i="1"/>
  <c r="X758" i="1"/>
  <c r="AA758" i="1"/>
  <c r="AB758" i="1"/>
  <c r="AD758" i="1" s="1"/>
  <c r="AT758" i="1" s="1"/>
  <c r="AC758" i="1"/>
  <c r="AG758" i="1"/>
  <c r="AJ758" i="1"/>
  <c r="AO758" i="1"/>
  <c r="AQ758" i="1"/>
  <c r="AX758" i="1" s="1"/>
  <c r="AS758" i="1"/>
  <c r="AU758" i="1"/>
  <c r="AV758" i="1"/>
  <c r="AW758" i="1"/>
  <c r="AY758" i="1"/>
  <c r="I759" i="1"/>
  <c r="L759" i="1"/>
  <c r="O759" i="1"/>
  <c r="P759" i="1"/>
  <c r="P761" i="1" s="1"/>
  <c r="Q759" i="1"/>
  <c r="R759" i="1"/>
  <c r="U759" i="1"/>
  <c r="X759" i="1"/>
  <c r="X761" i="1" s="1"/>
  <c r="X762" i="1" s="1"/>
  <c r="AA759" i="1"/>
  <c r="AB759" i="1"/>
  <c r="AD759" i="1" s="1"/>
  <c r="AT759" i="1" s="1"/>
  <c r="AC759" i="1"/>
  <c r="AG759" i="1"/>
  <c r="AJ759" i="1"/>
  <c r="AJ761" i="1" s="1"/>
  <c r="AO759" i="1"/>
  <c r="AQ759" i="1"/>
  <c r="AX759" i="1" s="1"/>
  <c r="AS759" i="1"/>
  <c r="AU759" i="1"/>
  <c r="AV759" i="1"/>
  <c r="AW759" i="1"/>
  <c r="AY759" i="1"/>
  <c r="I760" i="1"/>
  <c r="L760" i="1"/>
  <c r="O760" i="1"/>
  <c r="P760" i="1"/>
  <c r="Q760" i="1"/>
  <c r="R760" i="1"/>
  <c r="U760" i="1"/>
  <c r="X760" i="1"/>
  <c r="AA760" i="1"/>
  <c r="AB760" i="1"/>
  <c r="AD760" i="1" s="1"/>
  <c r="AT760" i="1" s="1"/>
  <c r="AC760" i="1"/>
  <c r="AG760" i="1"/>
  <c r="AJ760" i="1"/>
  <c r="AO760" i="1"/>
  <c r="AQ760" i="1"/>
  <c r="AX760" i="1" s="1"/>
  <c r="AS760" i="1"/>
  <c r="AU760" i="1"/>
  <c r="AV760" i="1"/>
  <c r="AW760" i="1"/>
  <c r="AY760" i="1"/>
  <c r="F761" i="1"/>
  <c r="G761" i="1"/>
  <c r="G762" i="1" s="1"/>
  <c r="H761" i="1"/>
  <c r="I761" i="1"/>
  <c r="J761" i="1"/>
  <c r="K761" i="1"/>
  <c r="K762" i="1" s="1"/>
  <c r="M761" i="1"/>
  <c r="N761" i="1"/>
  <c r="O761" i="1"/>
  <c r="O762" i="1" s="1"/>
  <c r="Q761" i="1"/>
  <c r="S761" i="1"/>
  <c r="S762" i="1" s="1"/>
  <c r="T761" i="1"/>
  <c r="U761" i="1"/>
  <c r="V761" i="1"/>
  <c r="W761" i="1"/>
  <c r="W762" i="1" s="1"/>
  <c r="Y761" i="1"/>
  <c r="Z761" i="1"/>
  <c r="AA761" i="1"/>
  <c r="AA762" i="1" s="1"/>
  <c r="AC761" i="1"/>
  <c r="AE761" i="1"/>
  <c r="AE762" i="1" s="1"/>
  <c r="AU762" i="1" s="1"/>
  <c r="AF761" i="1"/>
  <c r="AG761" i="1"/>
  <c r="AH761" i="1"/>
  <c r="AI761" i="1"/>
  <c r="AI762" i="1" s="1"/>
  <c r="AV762" i="1" s="1"/>
  <c r="AK761" i="1"/>
  <c r="AL761" i="1"/>
  <c r="AM761" i="1"/>
  <c r="AM762" i="1" s="1"/>
  <c r="AN761" i="1"/>
  <c r="AO761" i="1"/>
  <c r="AX761" i="1" s="1"/>
  <c r="AP761" i="1"/>
  <c r="AQ761" i="1"/>
  <c r="AS761" i="1"/>
  <c r="AU761" i="1"/>
  <c r="AY761" i="1"/>
  <c r="F762" i="1"/>
  <c r="H762" i="1"/>
  <c r="I762" i="1"/>
  <c r="J762" i="1"/>
  <c r="M762" i="1"/>
  <c r="N762" i="1"/>
  <c r="Q762" i="1"/>
  <c r="T762" i="1"/>
  <c r="U762" i="1"/>
  <c r="V762" i="1"/>
  <c r="Y762" i="1"/>
  <c r="Z762" i="1"/>
  <c r="AC762" i="1"/>
  <c r="AF762" i="1"/>
  <c r="AG762" i="1"/>
  <c r="AH762" i="1"/>
  <c r="AK762" i="1"/>
  <c r="AL762" i="1"/>
  <c r="AN762" i="1"/>
  <c r="AO762" i="1"/>
  <c r="AP762" i="1"/>
  <c r="AS762" i="1"/>
  <c r="I763" i="1"/>
  <c r="L763" i="1"/>
  <c r="O763" i="1"/>
  <c r="P763" i="1"/>
  <c r="Q763" i="1"/>
  <c r="R763" i="1"/>
  <c r="U763" i="1"/>
  <c r="AB763" i="1"/>
  <c r="AC763" i="1"/>
  <c r="AK763" i="1"/>
  <c r="AL763" i="1"/>
  <c r="AM763" i="1"/>
  <c r="AO763" i="1" s="1"/>
  <c r="AN763" i="1"/>
  <c r="AP763" i="1"/>
  <c r="AR763" i="1"/>
  <c r="AS763" i="1"/>
  <c r="AT763" i="1"/>
  <c r="AU763" i="1"/>
  <c r="AV763" i="1"/>
  <c r="AW763" i="1"/>
  <c r="I764" i="1"/>
  <c r="L764" i="1"/>
  <c r="O764" i="1"/>
  <c r="P764" i="1"/>
  <c r="Q764" i="1"/>
  <c r="R764" i="1"/>
  <c r="AT764" i="1" s="1"/>
  <c r="U764" i="1"/>
  <c r="AB764" i="1"/>
  <c r="AR764" i="1" s="1"/>
  <c r="AC764" i="1"/>
  <c r="AK764" i="1"/>
  <c r="AL764" i="1"/>
  <c r="AM764" i="1"/>
  <c r="AN764" i="1"/>
  <c r="AO764" i="1"/>
  <c r="AQ764" i="1" s="1"/>
  <c r="AY764" i="1" s="1"/>
  <c r="AP764" i="1"/>
  <c r="AS764" i="1"/>
  <c r="AU764" i="1"/>
  <c r="AV764" i="1"/>
  <c r="AW764" i="1"/>
  <c r="I765" i="1"/>
  <c r="L765" i="1"/>
  <c r="O765" i="1"/>
  <c r="P765" i="1"/>
  <c r="Q765" i="1"/>
  <c r="R765" i="1"/>
  <c r="AT765" i="1" s="1"/>
  <c r="U765" i="1"/>
  <c r="AB765" i="1"/>
  <c r="AR765" i="1" s="1"/>
  <c r="AC765" i="1"/>
  <c r="AK765" i="1"/>
  <c r="AL765" i="1"/>
  <c r="AM765" i="1"/>
  <c r="AN765" i="1"/>
  <c r="AO765" i="1"/>
  <c r="AQ765" i="1" s="1"/>
  <c r="AY765" i="1" s="1"/>
  <c r="AP765" i="1"/>
  <c r="AS765" i="1"/>
  <c r="AU765" i="1"/>
  <c r="AV765" i="1"/>
  <c r="AW765" i="1"/>
  <c r="I766" i="1"/>
  <c r="L766" i="1"/>
  <c r="O766" i="1"/>
  <c r="P766" i="1"/>
  <c r="Q766" i="1"/>
  <c r="R766" i="1"/>
  <c r="AT766" i="1" s="1"/>
  <c r="U766" i="1"/>
  <c r="AB766" i="1"/>
  <c r="AC766" i="1"/>
  <c r="AK766" i="1"/>
  <c r="AL766" i="1"/>
  <c r="AM766" i="1"/>
  <c r="AN766" i="1"/>
  <c r="AO766" i="1"/>
  <c r="AQ766" i="1" s="1"/>
  <c r="AY766" i="1" s="1"/>
  <c r="AP766" i="1"/>
  <c r="AR766" i="1"/>
  <c r="AS766" i="1"/>
  <c r="AU766" i="1"/>
  <c r="AV766" i="1"/>
  <c r="AW766" i="1"/>
  <c r="I767" i="1"/>
  <c r="L767" i="1"/>
  <c r="O767" i="1"/>
  <c r="P767" i="1"/>
  <c r="Q767" i="1"/>
  <c r="R767" i="1"/>
  <c r="AT767" i="1" s="1"/>
  <c r="U767" i="1"/>
  <c r="AB767" i="1"/>
  <c r="AR767" i="1" s="1"/>
  <c r="AC767" i="1"/>
  <c r="AS767" i="1" s="1"/>
  <c r="AK767" i="1"/>
  <c r="AL767" i="1"/>
  <c r="AM767" i="1"/>
  <c r="AO767" i="1" s="1"/>
  <c r="AN767" i="1"/>
  <c r="AP767" i="1"/>
  <c r="AU767" i="1"/>
  <c r="AV767" i="1"/>
  <c r="AW767" i="1"/>
  <c r="F768" i="1"/>
  <c r="G768" i="1"/>
  <c r="H768" i="1"/>
  <c r="I768" i="1"/>
  <c r="J768" i="1"/>
  <c r="K768" i="1"/>
  <c r="L768" i="1"/>
  <c r="M768" i="1"/>
  <c r="N768" i="1"/>
  <c r="O768" i="1"/>
  <c r="P768" i="1"/>
  <c r="Q768" i="1"/>
  <c r="R768" i="1"/>
  <c r="AT768" i="1" s="1"/>
  <c r="S768" i="1"/>
  <c r="T768" i="1"/>
  <c r="U768" i="1"/>
  <c r="AB768" i="1"/>
  <c r="AC768" i="1"/>
  <c r="AD768" i="1"/>
  <c r="AE768" i="1"/>
  <c r="AF768" i="1"/>
  <c r="AG768" i="1"/>
  <c r="AH768" i="1"/>
  <c r="AU768" i="1" s="1"/>
  <c r="AI768" i="1"/>
  <c r="AJ768" i="1"/>
  <c r="AK768" i="1"/>
  <c r="AL768" i="1"/>
  <c r="AN768" i="1"/>
  <c r="AP768" i="1"/>
  <c r="AR768" i="1"/>
  <c r="AS768" i="1"/>
  <c r="AV768" i="1"/>
  <c r="AW768" i="1"/>
  <c r="I769" i="1"/>
  <c r="L769" i="1"/>
  <c r="O769" i="1"/>
  <c r="P769" i="1"/>
  <c r="Q769" i="1"/>
  <c r="R769" i="1" s="1"/>
  <c r="U769" i="1"/>
  <c r="AB769" i="1"/>
  <c r="AC769" i="1"/>
  <c r="AK769" i="1"/>
  <c r="AL769" i="1"/>
  <c r="AM769" i="1"/>
  <c r="AN769" i="1"/>
  <c r="AO769" i="1"/>
  <c r="AQ769" i="1" s="1"/>
  <c r="AR769" i="1"/>
  <c r="AS769" i="1"/>
  <c r="AU769" i="1"/>
  <c r="AV769" i="1"/>
  <c r="AW769" i="1"/>
  <c r="I770" i="1"/>
  <c r="L770" i="1"/>
  <c r="O770" i="1"/>
  <c r="P770" i="1"/>
  <c r="Q770" i="1"/>
  <c r="R770" i="1"/>
  <c r="U770" i="1"/>
  <c r="AC770" i="1"/>
  <c r="AS770" i="1" s="1"/>
  <c r="AK770" i="1"/>
  <c r="AL770" i="1"/>
  <c r="AO770" i="1" s="1"/>
  <c r="AM770" i="1"/>
  <c r="AN770" i="1"/>
  <c r="AP770" i="1"/>
  <c r="AR770" i="1"/>
  <c r="AT770" i="1"/>
  <c r="AU770" i="1"/>
  <c r="AV770" i="1"/>
  <c r="AW770" i="1"/>
  <c r="I771" i="1"/>
  <c r="L771" i="1"/>
  <c r="O771" i="1"/>
  <c r="P771" i="1"/>
  <c r="R771" i="1" s="1"/>
  <c r="AT771" i="1" s="1"/>
  <c r="Q771" i="1"/>
  <c r="U771" i="1"/>
  <c r="AB771" i="1"/>
  <c r="AR771" i="1" s="1"/>
  <c r="AC771" i="1"/>
  <c r="AS771" i="1" s="1"/>
  <c r="AK771" i="1"/>
  <c r="AL771" i="1"/>
  <c r="AO771" i="1" s="1"/>
  <c r="AM771" i="1"/>
  <c r="AN771" i="1"/>
  <c r="AP771" i="1"/>
  <c r="AU771" i="1"/>
  <c r="AV771" i="1"/>
  <c r="AW771" i="1"/>
  <c r="I772" i="1"/>
  <c r="L772" i="1"/>
  <c r="O772" i="1"/>
  <c r="P772" i="1"/>
  <c r="R772" i="1" s="1"/>
  <c r="AT772" i="1" s="1"/>
  <c r="Q772" i="1"/>
  <c r="U772" i="1"/>
  <c r="AB772" i="1"/>
  <c r="AR772" i="1" s="1"/>
  <c r="AC772" i="1"/>
  <c r="AS772" i="1" s="1"/>
  <c r="AK772" i="1"/>
  <c r="AL772" i="1"/>
  <c r="AO772" i="1" s="1"/>
  <c r="AM772" i="1"/>
  <c r="AN772" i="1"/>
  <c r="AP772" i="1"/>
  <c r="AU772" i="1"/>
  <c r="AV772" i="1"/>
  <c r="AW772" i="1"/>
  <c r="I773" i="1"/>
  <c r="L773" i="1"/>
  <c r="O773" i="1"/>
  <c r="P773" i="1"/>
  <c r="R773" i="1" s="1"/>
  <c r="AT773" i="1" s="1"/>
  <c r="Q773" i="1"/>
  <c r="U773" i="1"/>
  <c r="AB773" i="1"/>
  <c r="AR773" i="1" s="1"/>
  <c r="AC773" i="1"/>
  <c r="AS773" i="1" s="1"/>
  <c r="AK773" i="1"/>
  <c r="AL773" i="1"/>
  <c r="AO773" i="1" s="1"/>
  <c r="AM773" i="1"/>
  <c r="AN773" i="1"/>
  <c r="AP773" i="1"/>
  <c r="AU773" i="1"/>
  <c r="AV773" i="1"/>
  <c r="AW773" i="1"/>
  <c r="I774" i="1"/>
  <c r="L774" i="1"/>
  <c r="O774" i="1"/>
  <c r="P774" i="1"/>
  <c r="R774" i="1" s="1"/>
  <c r="AT774" i="1" s="1"/>
  <c r="Q774" i="1"/>
  <c r="U774" i="1"/>
  <c r="AB774" i="1"/>
  <c r="AR774" i="1" s="1"/>
  <c r="AC774" i="1"/>
  <c r="AS774" i="1" s="1"/>
  <c r="AK774" i="1"/>
  <c r="AL774" i="1"/>
  <c r="AO774" i="1" s="1"/>
  <c r="AM774" i="1"/>
  <c r="AN774" i="1"/>
  <c r="AP774" i="1"/>
  <c r="AU774" i="1"/>
  <c r="AV774" i="1"/>
  <c r="AW774" i="1"/>
  <c r="I775" i="1"/>
  <c r="L775" i="1"/>
  <c r="O775" i="1"/>
  <c r="P775" i="1"/>
  <c r="R775" i="1" s="1"/>
  <c r="AT775" i="1" s="1"/>
  <c r="Q775" i="1"/>
  <c r="U775" i="1"/>
  <c r="AB775" i="1"/>
  <c r="AR775" i="1" s="1"/>
  <c r="AC775" i="1"/>
  <c r="AS775" i="1" s="1"/>
  <c r="AK775" i="1"/>
  <c r="AL775" i="1"/>
  <c r="AO775" i="1" s="1"/>
  <c r="AM775" i="1"/>
  <c r="AN775" i="1"/>
  <c r="AP775" i="1"/>
  <c r="AU775" i="1"/>
  <c r="AV775" i="1"/>
  <c r="AW775" i="1"/>
  <c r="I776" i="1"/>
  <c r="L776" i="1"/>
  <c r="O776" i="1"/>
  <c r="P776" i="1"/>
  <c r="R776" i="1" s="1"/>
  <c r="AT776" i="1" s="1"/>
  <c r="Q776" i="1"/>
  <c r="U776" i="1"/>
  <c r="AB776" i="1"/>
  <c r="AR776" i="1" s="1"/>
  <c r="AC776" i="1"/>
  <c r="AS776" i="1" s="1"/>
  <c r="AK776" i="1"/>
  <c r="AL776" i="1"/>
  <c r="AO776" i="1" s="1"/>
  <c r="AM776" i="1"/>
  <c r="AN776" i="1"/>
  <c r="AP776" i="1"/>
  <c r="AU776" i="1"/>
  <c r="AV776" i="1"/>
  <c r="AW776" i="1"/>
  <c r="I777" i="1"/>
  <c r="L777" i="1"/>
  <c r="O777" i="1"/>
  <c r="P777" i="1"/>
  <c r="R777" i="1" s="1"/>
  <c r="AT777" i="1" s="1"/>
  <c r="Q777" i="1"/>
  <c r="U777" i="1"/>
  <c r="AB777" i="1"/>
  <c r="AR777" i="1" s="1"/>
  <c r="AC777" i="1"/>
  <c r="AS777" i="1" s="1"/>
  <c r="AK777" i="1"/>
  <c r="AL777" i="1"/>
  <c r="AO777" i="1" s="1"/>
  <c r="AM777" i="1"/>
  <c r="AN777" i="1"/>
  <c r="AP777" i="1"/>
  <c r="AU777" i="1"/>
  <c r="AV777" i="1"/>
  <c r="AW777" i="1"/>
  <c r="I778" i="1"/>
  <c r="L778" i="1"/>
  <c r="O778" i="1"/>
  <c r="P778" i="1"/>
  <c r="R778" i="1" s="1"/>
  <c r="AT778" i="1" s="1"/>
  <c r="Q778" i="1"/>
  <c r="U778" i="1"/>
  <c r="AB778" i="1"/>
  <c r="AK778" i="1"/>
  <c r="AL778" i="1"/>
  <c r="AM778" i="1"/>
  <c r="AO778" i="1" s="1"/>
  <c r="AN778" i="1"/>
  <c r="AP778" i="1"/>
  <c r="AR778" i="1"/>
  <c r="AS778" i="1"/>
  <c r="AU778" i="1"/>
  <c r="AV778" i="1"/>
  <c r="AW778" i="1"/>
  <c r="I779" i="1"/>
  <c r="L779" i="1"/>
  <c r="O779" i="1"/>
  <c r="P779" i="1"/>
  <c r="R779" i="1" s="1"/>
  <c r="AT779" i="1" s="1"/>
  <c r="Q779" i="1"/>
  <c r="U779" i="1"/>
  <c r="AB779" i="1"/>
  <c r="AC779" i="1"/>
  <c r="AS779" i="1" s="1"/>
  <c r="AK779" i="1"/>
  <c r="AL779" i="1"/>
  <c r="AM779" i="1"/>
  <c r="AO779" i="1" s="1"/>
  <c r="AN779" i="1"/>
  <c r="AP779" i="1"/>
  <c r="AR779" i="1"/>
  <c r="AU779" i="1"/>
  <c r="AV779" i="1"/>
  <c r="AW779" i="1"/>
  <c r="I780" i="1"/>
  <c r="L780" i="1"/>
  <c r="O780" i="1"/>
  <c r="P780" i="1"/>
  <c r="R780" i="1" s="1"/>
  <c r="AT780" i="1" s="1"/>
  <c r="Q780" i="1"/>
  <c r="U780" i="1"/>
  <c r="AB780" i="1"/>
  <c r="AC780" i="1"/>
  <c r="AK780" i="1"/>
  <c r="AL780" i="1"/>
  <c r="AM780" i="1"/>
  <c r="AO780" i="1" s="1"/>
  <c r="AN780" i="1"/>
  <c r="AP780" i="1"/>
  <c r="AR780" i="1"/>
  <c r="AS780" i="1"/>
  <c r="AU780" i="1"/>
  <c r="AV780" i="1"/>
  <c r="AW780" i="1"/>
  <c r="I781" i="1"/>
  <c r="L781" i="1"/>
  <c r="O781" i="1"/>
  <c r="P781" i="1"/>
  <c r="Q781" i="1"/>
  <c r="R781" i="1"/>
  <c r="AT781" i="1" s="1"/>
  <c r="U781" i="1"/>
  <c r="AB781" i="1"/>
  <c r="AC781" i="1"/>
  <c r="AK781" i="1"/>
  <c r="AL781" i="1"/>
  <c r="AM781" i="1"/>
  <c r="AN781" i="1"/>
  <c r="AO781" i="1"/>
  <c r="AQ781" i="1" s="1"/>
  <c r="AY781" i="1" s="1"/>
  <c r="AP781" i="1"/>
  <c r="AR781" i="1"/>
  <c r="AS781" i="1"/>
  <c r="AU781" i="1"/>
  <c r="AV781" i="1"/>
  <c r="AW781" i="1"/>
  <c r="I782" i="1"/>
  <c r="L782" i="1"/>
  <c r="O782" i="1"/>
  <c r="P782" i="1"/>
  <c r="Q782" i="1"/>
  <c r="R782" i="1" s="1"/>
  <c r="AT782" i="1" s="1"/>
  <c r="U782" i="1"/>
  <c r="AB782" i="1"/>
  <c r="AC782" i="1"/>
  <c r="AK782" i="1"/>
  <c r="AL782" i="1"/>
  <c r="AM782" i="1"/>
  <c r="AN782" i="1"/>
  <c r="AO782" i="1"/>
  <c r="AQ782" i="1" s="1"/>
  <c r="AY782" i="1" s="1"/>
  <c r="AP782" i="1"/>
  <c r="AR782" i="1"/>
  <c r="AS782" i="1"/>
  <c r="AU782" i="1"/>
  <c r="AV782" i="1"/>
  <c r="AW782" i="1"/>
  <c r="I783" i="1"/>
  <c r="L783" i="1"/>
  <c r="O783" i="1"/>
  <c r="P783" i="1"/>
  <c r="Q783" i="1"/>
  <c r="R783" i="1"/>
  <c r="AT783" i="1" s="1"/>
  <c r="U783" i="1"/>
  <c r="AB783" i="1"/>
  <c r="AC783" i="1"/>
  <c r="AK783" i="1"/>
  <c r="AL783" i="1"/>
  <c r="AM783" i="1"/>
  <c r="AN783" i="1"/>
  <c r="AO783" i="1"/>
  <c r="AQ783" i="1" s="1"/>
  <c r="AY783" i="1" s="1"/>
  <c r="AP783" i="1"/>
  <c r="AR783" i="1"/>
  <c r="AS783" i="1"/>
  <c r="AU783" i="1"/>
  <c r="AV783" i="1"/>
  <c r="AW783" i="1"/>
  <c r="I784" i="1"/>
  <c r="L784" i="1"/>
  <c r="L786" i="1" s="1"/>
  <c r="O784" i="1"/>
  <c r="P784" i="1"/>
  <c r="Q784" i="1"/>
  <c r="R784" i="1" s="1"/>
  <c r="AT784" i="1" s="1"/>
  <c r="U784" i="1"/>
  <c r="AB784" i="1"/>
  <c r="AC784" i="1"/>
  <c r="AK784" i="1"/>
  <c r="AL784" i="1"/>
  <c r="AM784" i="1"/>
  <c r="AN784" i="1"/>
  <c r="AO784" i="1" s="1"/>
  <c r="AP784" i="1"/>
  <c r="AR784" i="1"/>
  <c r="AS784" i="1"/>
  <c r="AU784" i="1"/>
  <c r="AV784" i="1"/>
  <c r="AW784" i="1"/>
  <c r="I785" i="1"/>
  <c r="I786" i="1" s="1"/>
  <c r="I842" i="1" s="1"/>
  <c r="L785" i="1"/>
  <c r="O785" i="1"/>
  <c r="P785" i="1"/>
  <c r="Q785" i="1"/>
  <c r="Q786" i="1" s="1"/>
  <c r="Q842" i="1" s="1"/>
  <c r="R785" i="1"/>
  <c r="AT785" i="1" s="1"/>
  <c r="U785" i="1"/>
  <c r="AB785" i="1"/>
  <c r="AC785" i="1"/>
  <c r="AK785" i="1"/>
  <c r="AL785" i="1"/>
  <c r="AM785" i="1"/>
  <c r="AN785" i="1"/>
  <c r="AO785" i="1"/>
  <c r="AQ785" i="1" s="1"/>
  <c r="AY785" i="1" s="1"/>
  <c r="AP785" i="1"/>
  <c r="AR785" i="1"/>
  <c r="AS785" i="1"/>
  <c r="AU785" i="1"/>
  <c r="AV785" i="1"/>
  <c r="AW785" i="1"/>
  <c r="F786" i="1"/>
  <c r="G786" i="1"/>
  <c r="H786" i="1"/>
  <c r="J786" i="1"/>
  <c r="K786" i="1"/>
  <c r="M786" i="1"/>
  <c r="N786" i="1"/>
  <c r="O786" i="1"/>
  <c r="P786" i="1"/>
  <c r="S786" i="1"/>
  <c r="T786" i="1"/>
  <c r="U786" i="1"/>
  <c r="AB786" i="1"/>
  <c r="AC786" i="1"/>
  <c r="AD786" i="1"/>
  <c r="AE786" i="1"/>
  <c r="AF786" i="1"/>
  <c r="AG786" i="1"/>
  <c r="AH786" i="1"/>
  <c r="AI786" i="1"/>
  <c r="AJ786" i="1"/>
  <c r="AK786" i="1"/>
  <c r="AL786" i="1"/>
  <c r="AM786" i="1"/>
  <c r="AN786" i="1"/>
  <c r="AP786" i="1"/>
  <c r="AR786" i="1"/>
  <c r="AS786" i="1"/>
  <c r="AU786" i="1"/>
  <c r="AV786" i="1"/>
  <c r="AW786" i="1"/>
  <c r="I787" i="1"/>
  <c r="L787" i="1"/>
  <c r="O787" i="1"/>
  <c r="P787" i="1"/>
  <c r="Q787" i="1"/>
  <c r="R787" i="1"/>
  <c r="AT787" i="1" s="1"/>
  <c r="U787" i="1"/>
  <c r="AB787" i="1"/>
  <c r="AC787" i="1"/>
  <c r="AK787" i="1"/>
  <c r="AL787" i="1"/>
  <c r="AM787" i="1"/>
  <c r="AN787" i="1"/>
  <c r="AO787" i="1"/>
  <c r="AQ787" i="1" s="1"/>
  <c r="AP787" i="1"/>
  <c r="AR787" i="1"/>
  <c r="AS787" i="1"/>
  <c r="AU787" i="1"/>
  <c r="AV787" i="1"/>
  <c r="AW787" i="1"/>
  <c r="I788" i="1"/>
  <c r="L788" i="1"/>
  <c r="O788" i="1"/>
  <c r="P788" i="1"/>
  <c r="Q788" i="1"/>
  <c r="R788" i="1"/>
  <c r="AT788" i="1" s="1"/>
  <c r="U788" i="1"/>
  <c r="AB788" i="1"/>
  <c r="AC788" i="1"/>
  <c r="AK788" i="1"/>
  <c r="AL788" i="1"/>
  <c r="AM788" i="1"/>
  <c r="AN788" i="1"/>
  <c r="AO788" i="1"/>
  <c r="AQ788" i="1" s="1"/>
  <c r="AP788" i="1"/>
  <c r="AR788" i="1"/>
  <c r="AS788" i="1"/>
  <c r="AU788" i="1"/>
  <c r="AV788" i="1"/>
  <c r="AW788" i="1"/>
  <c r="I789" i="1"/>
  <c r="L789" i="1"/>
  <c r="O789" i="1"/>
  <c r="P789" i="1"/>
  <c r="Q789" i="1"/>
  <c r="R789" i="1"/>
  <c r="AT789" i="1" s="1"/>
  <c r="U789" i="1"/>
  <c r="AB789" i="1"/>
  <c r="AC789" i="1"/>
  <c r="AK789" i="1"/>
  <c r="AL789" i="1"/>
  <c r="AM789" i="1"/>
  <c r="AN789" i="1"/>
  <c r="AO789" i="1"/>
  <c r="AQ789" i="1" s="1"/>
  <c r="AP789" i="1"/>
  <c r="AR789" i="1"/>
  <c r="AS789" i="1"/>
  <c r="AU789" i="1"/>
  <c r="AV789" i="1"/>
  <c r="AW789" i="1"/>
  <c r="I790" i="1"/>
  <c r="L790" i="1"/>
  <c r="O790" i="1"/>
  <c r="P790" i="1"/>
  <c r="Q790" i="1"/>
  <c r="R790" i="1"/>
  <c r="U790" i="1"/>
  <c r="AB790" i="1"/>
  <c r="AC790" i="1"/>
  <c r="AK790" i="1"/>
  <c r="AL790" i="1"/>
  <c r="AM790" i="1"/>
  <c r="AN790" i="1"/>
  <c r="AO790" i="1"/>
  <c r="AQ790" i="1" s="1"/>
  <c r="AX790" i="1" s="1"/>
  <c r="AP790" i="1"/>
  <c r="AR790" i="1"/>
  <c r="AS790" i="1"/>
  <c r="AT790" i="1"/>
  <c r="AU790" i="1"/>
  <c r="AV790" i="1"/>
  <c r="AW790" i="1"/>
  <c r="I791" i="1"/>
  <c r="L791" i="1"/>
  <c r="O791" i="1"/>
  <c r="P791" i="1"/>
  <c r="Q791" i="1"/>
  <c r="R791" i="1"/>
  <c r="U791" i="1"/>
  <c r="AB791" i="1"/>
  <c r="AC791" i="1"/>
  <c r="AK791" i="1"/>
  <c r="AL791" i="1"/>
  <c r="AO791" i="1" s="1"/>
  <c r="AM791" i="1"/>
  <c r="AN791" i="1"/>
  <c r="AP791" i="1"/>
  <c r="AR791" i="1"/>
  <c r="AS791" i="1"/>
  <c r="AT791" i="1"/>
  <c r="AU791" i="1"/>
  <c r="AV791" i="1"/>
  <c r="AW791" i="1"/>
  <c r="I792" i="1"/>
  <c r="L792" i="1"/>
  <c r="O792" i="1"/>
  <c r="P792" i="1"/>
  <c r="Q792" i="1"/>
  <c r="R792" i="1"/>
  <c r="U792" i="1"/>
  <c r="AB792" i="1"/>
  <c r="AC792" i="1"/>
  <c r="AK792" i="1"/>
  <c r="AL792" i="1"/>
  <c r="AM792" i="1"/>
  <c r="AN792" i="1"/>
  <c r="AO792" i="1"/>
  <c r="AQ792" i="1" s="1"/>
  <c r="AP792" i="1"/>
  <c r="AR792" i="1"/>
  <c r="AS792" i="1"/>
  <c r="AT792" i="1"/>
  <c r="AU792" i="1"/>
  <c r="AV792" i="1"/>
  <c r="AW792" i="1"/>
  <c r="I793" i="1"/>
  <c r="L793" i="1"/>
  <c r="O793" i="1"/>
  <c r="P793" i="1"/>
  <c r="Q793" i="1"/>
  <c r="R793" i="1"/>
  <c r="U793" i="1"/>
  <c r="AB793" i="1"/>
  <c r="AC793" i="1"/>
  <c r="AK793" i="1"/>
  <c r="AL793" i="1"/>
  <c r="AM793" i="1"/>
  <c r="AN793" i="1"/>
  <c r="AO793" i="1" s="1"/>
  <c r="AP793" i="1"/>
  <c r="AR793" i="1"/>
  <c r="AS793" i="1"/>
  <c r="AT793" i="1"/>
  <c r="AU793" i="1"/>
  <c r="AV793" i="1"/>
  <c r="AW793" i="1"/>
  <c r="I794" i="1"/>
  <c r="L794" i="1"/>
  <c r="O794" i="1"/>
  <c r="P794" i="1"/>
  <c r="R794" i="1" s="1"/>
  <c r="Q794" i="1"/>
  <c r="U794" i="1"/>
  <c r="AB794" i="1"/>
  <c r="AC794" i="1"/>
  <c r="AS794" i="1" s="1"/>
  <c r="AK794" i="1"/>
  <c r="AL794" i="1"/>
  <c r="AM794" i="1"/>
  <c r="AO794" i="1" s="1"/>
  <c r="AN794" i="1"/>
  <c r="AP794" i="1"/>
  <c r="AR794" i="1"/>
  <c r="AU794" i="1"/>
  <c r="AV794" i="1"/>
  <c r="AW794" i="1"/>
  <c r="I795" i="1"/>
  <c r="L795" i="1"/>
  <c r="O795" i="1"/>
  <c r="P795" i="1"/>
  <c r="R795" i="1" s="1"/>
  <c r="AT795" i="1" s="1"/>
  <c r="Q795" i="1"/>
  <c r="U795" i="1"/>
  <c r="AB795" i="1"/>
  <c r="AC795" i="1"/>
  <c r="AK795" i="1"/>
  <c r="AL795" i="1"/>
  <c r="AM795" i="1"/>
  <c r="AO795" i="1" s="1"/>
  <c r="AN795" i="1"/>
  <c r="AP795" i="1"/>
  <c r="AR795" i="1"/>
  <c r="AS795" i="1"/>
  <c r="AU795" i="1"/>
  <c r="AV795" i="1"/>
  <c r="AW795" i="1"/>
  <c r="I796" i="1"/>
  <c r="L796" i="1"/>
  <c r="O796" i="1"/>
  <c r="P796" i="1"/>
  <c r="Q796" i="1"/>
  <c r="R796" i="1"/>
  <c r="AT796" i="1" s="1"/>
  <c r="U796" i="1"/>
  <c r="AB796" i="1"/>
  <c r="AC796" i="1"/>
  <c r="AK796" i="1"/>
  <c r="AL796" i="1"/>
  <c r="AM796" i="1"/>
  <c r="AN796" i="1"/>
  <c r="AO796" i="1"/>
  <c r="AQ796" i="1" s="1"/>
  <c r="AY796" i="1" s="1"/>
  <c r="AP796" i="1"/>
  <c r="AR796" i="1"/>
  <c r="AS796" i="1"/>
  <c r="AU796" i="1"/>
  <c r="AV796" i="1"/>
  <c r="AW796" i="1"/>
  <c r="I797" i="1"/>
  <c r="L797" i="1"/>
  <c r="O797" i="1"/>
  <c r="P797" i="1"/>
  <c r="Q797" i="1"/>
  <c r="R797" i="1"/>
  <c r="U797" i="1"/>
  <c r="AC797" i="1"/>
  <c r="AK797" i="1"/>
  <c r="AL797" i="1"/>
  <c r="AO797" i="1" s="1"/>
  <c r="AM797" i="1"/>
  <c r="AN797" i="1"/>
  <c r="AP797" i="1"/>
  <c r="AR797" i="1"/>
  <c r="AS797" i="1"/>
  <c r="AT797" i="1"/>
  <c r="AU797" i="1"/>
  <c r="AV797" i="1"/>
  <c r="AW797" i="1"/>
  <c r="I798" i="1"/>
  <c r="L798" i="1"/>
  <c r="O798" i="1"/>
  <c r="P798" i="1"/>
  <c r="Q798" i="1"/>
  <c r="R798" i="1"/>
  <c r="U798" i="1"/>
  <c r="AB798" i="1"/>
  <c r="AC798" i="1"/>
  <c r="AS798" i="1" s="1"/>
  <c r="AG798" i="1"/>
  <c r="AJ798" i="1"/>
  <c r="AW798" i="1" s="1"/>
  <c r="AK798" i="1"/>
  <c r="AL798" i="1"/>
  <c r="AO798" i="1" s="1"/>
  <c r="AM798" i="1"/>
  <c r="AN798" i="1"/>
  <c r="AP798" i="1"/>
  <c r="AR798" i="1"/>
  <c r="AT798" i="1"/>
  <c r="AU798" i="1"/>
  <c r="AV798" i="1"/>
  <c r="I799" i="1"/>
  <c r="L799" i="1"/>
  <c r="O799" i="1"/>
  <c r="P799" i="1"/>
  <c r="R799" i="1" s="1"/>
  <c r="AT799" i="1" s="1"/>
  <c r="Q799" i="1"/>
  <c r="U799" i="1"/>
  <c r="AB799" i="1"/>
  <c r="AC799" i="1"/>
  <c r="AS799" i="1" s="1"/>
  <c r="AK799" i="1"/>
  <c r="AL799" i="1"/>
  <c r="AO799" i="1" s="1"/>
  <c r="AM799" i="1"/>
  <c r="AN799" i="1"/>
  <c r="AP799" i="1"/>
  <c r="AR799" i="1"/>
  <c r="AU799" i="1"/>
  <c r="AV799" i="1"/>
  <c r="AW799" i="1"/>
  <c r="I800" i="1"/>
  <c r="L800" i="1"/>
  <c r="O800" i="1"/>
  <c r="P800" i="1"/>
  <c r="R800" i="1" s="1"/>
  <c r="AT800" i="1" s="1"/>
  <c r="Q800" i="1"/>
  <c r="U800" i="1"/>
  <c r="AB800" i="1"/>
  <c r="AC800" i="1"/>
  <c r="AS800" i="1" s="1"/>
  <c r="AK800" i="1"/>
  <c r="AL800" i="1"/>
  <c r="AO800" i="1" s="1"/>
  <c r="AM800" i="1"/>
  <c r="AN800" i="1"/>
  <c r="AP800" i="1"/>
  <c r="AR800" i="1"/>
  <c r="AU800" i="1"/>
  <c r="AV800" i="1"/>
  <c r="AW800" i="1"/>
  <c r="I801" i="1"/>
  <c r="L801" i="1"/>
  <c r="O801" i="1"/>
  <c r="P801" i="1"/>
  <c r="R801" i="1"/>
  <c r="U801" i="1"/>
  <c r="AB801" i="1"/>
  <c r="AK801" i="1"/>
  <c r="AL801" i="1"/>
  <c r="AO801" i="1" s="1"/>
  <c r="AM801" i="1"/>
  <c r="AN801" i="1"/>
  <c r="AP801" i="1"/>
  <c r="AR801" i="1"/>
  <c r="AS801" i="1"/>
  <c r="AT801" i="1"/>
  <c r="AU801" i="1"/>
  <c r="AV801" i="1"/>
  <c r="AW801" i="1"/>
  <c r="I802" i="1"/>
  <c r="L802" i="1"/>
  <c r="O802" i="1"/>
  <c r="P802" i="1"/>
  <c r="Q802" i="1"/>
  <c r="U802" i="1"/>
  <c r="AB802" i="1"/>
  <c r="AR802" i="1" s="1"/>
  <c r="AC802" i="1"/>
  <c r="AK802" i="1"/>
  <c r="AL802" i="1"/>
  <c r="AM802" i="1"/>
  <c r="AO802" i="1" s="1"/>
  <c r="AN802" i="1"/>
  <c r="AP802" i="1"/>
  <c r="AS802" i="1"/>
  <c r="AT802" i="1"/>
  <c r="AU802" i="1"/>
  <c r="AV802" i="1"/>
  <c r="AW802" i="1"/>
  <c r="I803" i="1"/>
  <c r="L803" i="1"/>
  <c r="O803" i="1"/>
  <c r="P803" i="1"/>
  <c r="R803" i="1" s="1"/>
  <c r="AT803" i="1" s="1"/>
  <c r="Q803" i="1"/>
  <c r="U803" i="1"/>
  <c r="AK803" i="1"/>
  <c r="AL803" i="1"/>
  <c r="AM803" i="1"/>
  <c r="AN803" i="1"/>
  <c r="AO803" i="1"/>
  <c r="AQ803" i="1" s="1"/>
  <c r="AY803" i="1" s="1"/>
  <c r="AP803" i="1"/>
  <c r="AS803" i="1"/>
  <c r="AU803" i="1"/>
  <c r="AV803" i="1"/>
  <c r="AW803" i="1"/>
  <c r="I804" i="1"/>
  <c r="L804" i="1"/>
  <c r="O804" i="1"/>
  <c r="P804" i="1"/>
  <c r="Q804" i="1"/>
  <c r="R804" i="1"/>
  <c r="AT804" i="1" s="1"/>
  <c r="U804" i="1"/>
  <c r="AB804" i="1"/>
  <c r="AR804" i="1" s="1"/>
  <c r="AC804" i="1"/>
  <c r="AK804" i="1"/>
  <c r="AL804" i="1"/>
  <c r="AM804" i="1"/>
  <c r="AN804" i="1"/>
  <c r="AO804" i="1"/>
  <c r="AQ804" i="1" s="1"/>
  <c r="AY804" i="1" s="1"/>
  <c r="AP804" i="1"/>
  <c r="AS804" i="1"/>
  <c r="AU804" i="1"/>
  <c r="AV804" i="1"/>
  <c r="AW804" i="1"/>
  <c r="I805" i="1"/>
  <c r="L805" i="1"/>
  <c r="O805" i="1"/>
  <c r="P805" i="1"/>
  <c r="Q805" i="1"/>
  <c r="R805" i="1"/>
  <c r="AT805" i="1" s="1"/>
  <c r="U805" i="1"/>
  <c r="AB805" i="1"/>
  <c r="AR805" i="1" s="1"/>
  <c r="AC805" i="1"/>
  <c r="AK805" i="1"/>
  <c r="AL805" i="1"/>
  <c r="AM805" i="1"/>
  <c r="AN805" i="1"/>
  <c r="AO805" i="1"/>
  <c r="AQ805" i="1" s="1"/>
  <c r="AY805" i="1" s="1"/>
  <c r="AP805" i="1"/>
  <c r="AS805" i="1"/>
  <c r="AU805" i="1"/>
  <c r="AV805" i="1"/>
  <c r="AW805" i="1"/>
  <c r="I806" i="1"/>
  <c r="L806" i="1"/>
  <c r="O806" i="1"/>
  <c r="P806" i="1"/>
  <c r="Q806" i="1"/>
  <c r="R806" i="1"/>
  <c r="AT806" i="1" s="1"/>
  <c r="U806" i="1"/>
  <c r="AB806" i="1"/>
  <c r="AR806" i="1" s="1"/>
  <c r="AC806" i="1"/>
  <c r="AK806" i="1"/>
  <c r="AL806" i="1"/>
  <c r="AM806" i="1"/>
  <c r="AN806" i="1"/>
  <c r="AO806" i="1"/>
  <c r="AQ806" i="1" s="1"/>
  <c r="AY806" i="1" s="1"/>
  <c r="AP806" i="1"/>
  <c r="AS806" i="1"/>
  <c r="AU806" i="1"/>
  <c r="AV806" i="1"/>
  <c r="AW806" i="1"/>
  <c r="I807" i="1"/>
  <c r="L807" i="1"/>
  <c r="O807" i="1"/>
  <c r="P807" i="1"/>
  <c r="Q807" i="1"/>
  <c r="R807" i="1"/>
  <c r="AT807" i="1" s="1"/>
  <c r="U807" i="1"/>
  <c r="AB807" i="1"/>
  <c r="AR807" i="1" s="1"/>
  <c r="AC807" i="1"/>
  <c r="AK807" i="1"/>
  <c r="AL807" i="1"/>
  <c r="AM807" i="1"/>
  <c r="AN807" i="1"/>
  <c r="AO807" i="1"/>
  <c r="AQ807" i="1" s="1"/>
  <c r="AY807" i="1" s="1"/>
  <c r="AP807" i="1"/>
  <c r="AS807" i="1"/>
  <c r="AU807" i="1"/>
  <c r="AV807" i="1"/>
  <c r="AW807" i="1"/>
  <c r="I808" i="1"/>
  <c r="L808" i="1"/>
  <c r="O808" i="1"/>
  <c r="P808" i="1"/>
  <c r="Q808" i="1"/>
  <c r="R808" i="1"/>
  <c r="AT808" i="1" s="1"/>
  <c r="U808" i="1"/>
  <c r="AB808" i="1"/>
  <c r="AR808" i="1" s="1"/>
  <c r="AC808" i="1"/>
  <c r="AK808" i="1"/>
  <c r="AL808" i="1"/>
  <c r="AM808" i="1"/>
  <c r="AN808" i="1"/>
  <c r="AO808" i="1"/>
  <c r="AQ808" i="1" s="1"/>
  <c r="AY808" i="1" s="1"/>
  <c r="AP808" i="1"/>
  <c r="AS808" i="1"/>
  <c r="AU808" i="1"/>
  <c r="AV808" i="1"/>
  <c r="AW808" i="1"/>
  <c r="I809" i="1"/>
  <c r="L809" i="1"/>
  <c r="L811" i="1" s="1"/>
  <c r="O809" i="1"/>
  <c r="P809" i="1"/>
  <c r="Q809" i="1"/>
  <c r="R809" i="1"/>
  <c r="AT809" i="1" s="1"/>
  <c r="U809" i="1"/>
  <c r="AB809" i="1"/>
  <c r="AR809" i="1" s="1"/>
  <c r="AC809" i="1"/>
  <c r="AK809" i="1"/>
  <c r="AL809" i="1"/>
  <c r="AM809" i="1"/>
  <c r="AN809" i="1"/>
  <c r="AO809" i="1"/>
  <c r="AQ809" i="1" s="1"/>
  <c r="AY809" i="1" s="1"/>
  <c r="AP809" i="1"/>
  <c r="AS809" i="1"/>
  <c r="AU809" i="1"/>
  <c r="AV809" i="1"/>
  <c r="AW809" i="1"/>
  <c r="I810" i="1"/>
  <c r="L810" i="1"/>
  <c r="O810" i="1"/>
  <c r="P810" i="1"/>
  <c r="Q810" i="1"/>
  <c r="R810" i="1"/>
  <c r="AT810" i="1" s="1"/>
  <c r="U810" i="1"/>
  <c r="AB810" i="1"/>
  <c r="AR810" i="1" s="1"/>
  <c r="AC810" i="1"/>
  <c r="AK810" i="1"/>
  <c r="AL810" i="1"/>
  <c r="AM810" i="1"/>
  <c r="AN810" i="1"/>
  <c r="AO810" i="1"/>
  <c r="AQ810" i="1" s="1"/>
  <c r="AY810" i="1" s="1"/>
  <c r="AP810" i="1"/>
  <c r="AS810" i="1"/>
  <c r="AU810" i="1"/>
  <c r="AV810" i="1"/>
  <c r="AW810" i="1"/>
  <c r="F811" i="1"/>
  <c r="G811" i="1"/>
  <c r="H811" i="1"/>
  <c r="I811" i="1"/>
  <c r="J811" i="1"/>
  <c r="K811" i="1"/>
  <c r="M811" i="1"/>
  <c r="N811" i="1"/>
  <c r="O811" i="1"/>
  <c r="P811" i="1"/>
  <c r="Q811" i="1"/>
  <c r="S811" i="1"/>
  <c r="T811" i="1"/>
  <c r="U811" i="1"/>
  <c r="AB811" i="1"/>
  <c r="AC811" i="1"/>
  <c r="AD811" i="1"/>
  <c r="AE811" i="1"/>
  <c r="AF811" i="1"/>
  <c r="AG811" i="1"/>
  <c r="AH811" i="1"/>
  <c r="AI811" i="1"/>
  <c r="AJ811" i="1"/>
  <c r="AK811" i="1"/>
  <c r="AL811" i="1"/>
  <c r="AM811" i="1"/>
  <c r="AN811" i="1"/>
  <c r="AP811" i="1"/>
  <c r="AR811" i="1"/>
  <c r="AS811" i="1"/>
  <c r="AU811" i="1"/>
  <c r="AV811" i="1"/>
  <c r="AW811" i="1"/>
  <c r="I812" i="1"/>
  <c r="L812" i="1"/>
  <c r="O812" i="1"/>
  <c r="P812" i="1"/>
  <c r="Q812" i="1"/>
  <c r="R812" i="1"/>
  <c r="AT812" i="1" s="1"/>
  <c r="U812" i="1"/>
  <c r="AB812" i="1"/>
  <c r="AC812" i="1"/>
  <c r="AK812" i="1"/>
  <c r="AL812" i="1"/>
  <c r="AM812" i="1"/>
  <c r="AN812" i="1"/>
  <c r="AO812" i="1"/>
  <c r="AQ812" i="1" s="1"/>
  <c r="AP812" i="1"/>
  <c r="AR812" i="1"/>
  <c r="AS812" i="1"/>
  <c r="AU812" i="1"/>
  <c r="AV812" i="1"/>
  <c r="AW812" i="1"/>
  <c r="I813" i="1"/>
  <c r="L813" i="1"/>
  <c r="O813" i="1"/>
  <c r="P813" i="1"/>
  <c r="Q813" i="1"/>
  <c r="R813" i="1"/>
  <c r="AT813" i="1" s="1"/>
  <c r="U813" i="1"/>
  <c r="AB813" i="1"/>
  <c r="AC813" i="1"/>
  <c r="AK813" i="1"/>
  <c r="AL813" i="1"/>
  <c r="AM813" i="1"/>
  <c r="AN813" i="1"/>
  <c r="AO813" i="1"/>
  <c r="AQ813" i="1" s="1"/>
  <c r="AY813" i="1" s="1"/>
  <c r="AP813" i="1"/>
  <c r="AR813" i="1"/>
  <c r="AS813" i="1"/>
  <c r="AU813" i="1"/>
  <c r="AV813" i="1"/>
  <c r="AW813" i="1"/>
  <c r="I814" i="1"/>
  <c r="L814" i="1"/>
  <c r="O814" i="1"/>
  <c r="P814" i="1"/>
  <c r="Q814" i="1"/>
  <c r="R814" i="1"/>
  <c r="AT814" i="1" s="1"/>
  <c r="U814" i="1"/>
  <c r="AB814" i="1"/>
  <c r="AC814" i="1"/>
  <c r="AK814" i="1"/>
  <c r="AL814" i="1"/>
  <c r="AM814" i="1"/>
  <c r="AN814" i="1"/>
  <c r="AO814" i="1"/>
  <c r="AQ814" i="1" s="1"/>
  <c r="AY814" i="1" s="1"/>
  <c r="AP814" i="1"/>
  <c r="AR814" i="1"/>
  <c r="AS814" i="1"/>
  <c r="AU814" i="1"/>
  <c r="AV814" i="1"/>
  <c r="AW814" i="1"/>
  <c r="I815" i="1"/>
  <c r="L815" i="1"/>
  <c r="O815" i="1"/>
  <c r="P815" i="1"/>
  <c r="Q815" i="1"/>
  <c r="R815" i="1"/>
  <c r="AT815" i="1" s="1"/>
  <c r="U815" i="1"/>
  <c r="AB815" i="1"/>
  <c r="AC815" i="1"/>
  <c r="AK815" i="1"/>
  <c r="AL815" i="1"/>
  <c r="AM815" i="1"/>
  <c r="AN815" i="1"/>
  <c r="AO815" i="1"/>
  <c r="AQ815" i="1" s="1"/>
  <c r="AY815" i="1" s="1"/>
  <c r="AP815" i="1"/>
  <c r="AR815" i="1"/>
  <c r="AS815" i="1"/>
  <c r="AU815" i="1"/>
  <c r="AV815" i="1"/>
  <c r="AW815" i="1"/>
  <c r="I816" i="1"/>
  <c r="L816" i="1"/>
  <c r="O816" i="1"/>
  <c r="P816" i="1"/>
  <c r="Q816" i="1"/>
  <c r="R816" i="1"/>
  <c r="AT816" i="1" s="1"/>
  <c r="U816" i="1"/>
  <c r="AB816" i="1"/>
  <c r="AC816" i="1"/>
  <c r="AK816" i="1"/>
  <c r="AL816" i="1"/>
  <c r="AM816" i="1"/>
  <c r="AN816" i="1"/>
  <c r="AO816" i="1"/>
  <c r="AQ816" i="1" s="1"/>
  <c r="AY816" i="1" s="1"/>
  <c r="AP816" i="1"/>
  <c r="AR816" i="1"/>
  <c r="AS816" i="1"/>
  <c r="AU816" i="1"/>
  <c r="AV816" i="1"/>
  <c r="AW816" i="1"/>
  <c r="I817" i="1"/>
  <c r="L817" i="1"/>
  <c r="O817" i="1"/>
  <c r="P817" i="1"/>
  <c r="Q817" i="1"/>
  <c r="R817" i="1"/>
  <c r="AT817" i="1" s="1"/>
  <c r="U817" i="1"/>
  <c r="AB817" i="1"/>
  <c r="AC817" i="1"/>
  <c r="AK817" i="1"/>
  <c r="AL817" i="1"/>
  <c r="AM817" i="1"/>
  <c r="AN817" i="1"/>
  <c r="AO817" i="1"/>
  <c r="AQ817" i="1" s="1"/>
  <c r="AY817" i="1" s="1"/>
  <c r="AP817" i="1"/>
  <c r="AR817" i="1"/>
  <c r="AS817" i="1"/>
  <c r="AU817" i="1"/>
  <c r="AV817" i="1"/>
  <c r="AW817" i="1"/>
  <c r="I818" i="1"/>
  <c r="L818" i="1"/>
  <c r="O818" i="1"/>
  <c r="P818" i="1"/>
  <c r="Q818" i="1"/>
  <c r="R818" i="1"/>
  <c r="AT818" i="1" s="1"/>
  <c r="U818" i="1"/>
  <c r="AB818" i="1"/>
  <c r="AC818" i="1"/>
  <c r="AK818" i="1"/>
  <c r="AL818" i="1"/>
  <c r="AM818" i="1"/>
  <c r="AN818" i="1"/>
  <c r="AO818" i="1"/>
  <c r="AQ818" i="1" s="1"/>
  <c r="AY818" i="1" s="1"/>
  <c r="AP818" i="1"/>
  <c r="AR818" i="1"/>
  <c r="AS818" i="1"/>
  <c r="AU818" i="1"/>
  <c r="AV818" i="1"/>
  <c r="AW818" i="1"/>
  <c r="I819" i="1"/>
  <c r="L819" i="1"/>
  <c r="O819" i="1"/>
  <c r="P819" i="1"/>
  <c r="Q819" i="1"/>
  <c r="R819" i="1"/>
  <c r="AT819" i="1" s="1"/>
  <c r="U819" i="1"/>
  <c r="AB819" i="1"/>
  <c r="AC819" i="1"/>
  <c r="AK819" i="1"/>
  <c r="AL819" i="1"/>
  <c r="AM819" i="1"/>
  <c r="AN819" i="1"/>
  <c r="AO819" i="1"/>
  <c r="AQ819" i="1" s="1"/>
  <c r="AY819" i="1" s="1"/>
  <c r="AP819" i="1"/>
  <c r="AR819" i="1"/>
  <c r="AS819" i="1"/>
  <c r="AU819" i="1"/>
  <c r="AV819" i="1"/>
  <c r="AW819" i="1"/>
  <c r="I820" i="1"/>
  <c r="L820" i="1"/>
  <c r="O820" i="1"/>
  <c r="P820" i="1"/>
  <c r="R820" i="1"/>
  <c r="U820" i="1"/>
  <c r="AB820" i="1"/>
  <c r="AC820" i="1"/>
  <c r="AK820" i="1"/>
  <c r="AL820" i="1"/>
  <c r="AO820" i="1" s="1"/>
  <c r="AM820" i="1"/>
  <c r="AN820" i="1"/>
  <c r="AP820" i="1"/>
  <c r="AR820" i="1"/>
  <c r="AS820" i="1"/>
  <c r="AT820" i="1"/>
  <c r="AU820" i="1"/>
  <c r="AV820" i="1"/>
  <c r="AW820" i="1"/>
  <c r="I821" i="1"/>
  <c r="L821" i="1"/>
  <c r="O821" i="1"/>
  <c r="P821" i="1"/>
  <c r="Q821" i="1"/>
  <c r="R821" i="1"/>
  <c r="U821" i="1"/>
  <c r="AB821" i="1"/>
  <c r="AC821" i="1"/>
  <c r="AK821" i="1"/>
  <c r="AL821" i="1"/>
  <c r="AO821" i="1" s="1"/>
  <c r="AM821" i="1"/>
  <c r="AN821" i="1"/>
  <c r="AP821" i="1"/>
  <c r="AR821" i="1"/>
  <c r="AS821" i="1"/>
  <c r="AT821" i="1"/>
  <c r="AU821" i="1"/>
  <c r="AV821" i="1"/>
  <c r="AW821" i="1"/>
  <c r="I822" i="1"/>
  <c r="L822" i="1"/>
  <c r="O822" i="1"/>
  <c r="P822" i="1"/>
  <c r="Q822" i="1"/>
  <c r="R822" i="1"/>
  <c r="U822" i="1"/>
  <c r="U823" i="1" s="1"/>
  <c r="U842" i="1" s="1"/>
  <c r="AB822" i="1"/>
  <c r="AC822" i="1"/>
  <c r="AK822" i="1"/>
  <c r="AL822" i="1"/>
  <c r="AO822" i="1" s="1"/>
  <c r="AM822" i="1"/>
  <c r="AN822" i="1"/>
  <c r="AP822" i="1"/>
  <c r="AR822" i="1"/>
  <c r="AS822" i="1"/>
  <c r="AT822" i="1"/>
  <c r="AU822" i="1"/>
  <c r="AV822" i="1"/>
  <c r="AW822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AB823" i="1"/>
  <c r="AC823" i="1"/>
  <c r="AD823" i="1"/>
  <c r="AE823" i="1"/>
  <c r="AF823" i="1"/>
  <c r="AG823" i="1"/>
  <c r="AH823" i="1"/>
  <c r="AU823" i="1" s="1"/>
  <c r="AI823" i="1"/>
  <c r="AJ823" i="1"/>
  <c r="AK823" i="1"/>
  <c r="AL823" i="1"/>
  <c r="AM823" i="1"/>
  <c r="AN823" i="1"/>
  <c r="AP823" i="1"/>
  <c r="AR823" i="1"/>
  <c r="AS823" i="1"/>
  <c r="AT823" i="1"/>
  <c r="AV823" i="1"/>
  <c r="AW823" i="1"/>
  <c r="I824" i="1"/>
  <c r="L824" i="1"/>
  <c r="O824" i="1"/>
  <c r="P824" i="1"/>
  <c r="Q824" i="1"/>
  <c r="R824" i="1"/>
  <c r="U824" i="1"/>
  <c r="AB824" i="1"/>
  <c r="AC824" i="1"/>
  <c r="AK824" i="1"/>
  <c r="AL824" i="1"/>
  <c r="AO824" i="1" s="1"/>
  <c r="AM824" i="1"/>
  <c r="AN824" i="1"/>
  <c r="AP824" i="1"/>
  <c r="AR824" i="1"/>
  <c r="AS824" i="1"/>
  <c r="AT824" i="1"/>
  <c r="AU824" i="1"/>
  <c r="AV824" i="1"/>
  <c r="AW824" i="1"/>
  <c r="I825" i="1"/>
  <c r="L825" i="1"/>
  <c r="O825" i="1"/>
  <c r="R825" i="1"/>
  <c r="U825" i="1"/>
  <c r="AB825" i="1"/>
  <c r="AC825" i="1"/>
  <c r="AS825" i="1" s="1"/>
  <c r="AK825" i="1"/>
  <c r="AL825" i="1"/>
  <c r="AO825" i="1" s="1"/>
  <c r="AM825" i="1"/>
  <c r="AN825" i="1"/>
  <c r="AP825" i="1"/>
  <c r="AR825" i="1"/>
  <c r="AT825" i="1"/>
  <c r="AU825" i="1"/>
  <c r="AV825" i="1"/>
  <c r="AW825" i="1"/>
  <c r="I826" i="1"/>
  <c r="L826" i="1"/>
  <c r="O826" i="1"/>
  <c r="P826" i="1"/>
  <c r="R826" i="1" s="1"/>
  <c r="Q826" i="1"/>
  <c r="U826" i="1"/>
  <c r="AB826" i="1"/>
  <c r="AC826" i="1"/>
  <c r="AS826" i="1" s="1"/>
  <c r="AG826" i="1"/>
  <c r="AJ826" i="1"/>
  <c r="AK826" i="1"/>
  <c r="AL826" i="1"/>
  <c r="AO826" i="1" s="1"/>
  <c r="AM826" i="1"/>
  <c r="AN826" i="1"/>
  <c r="AP826" i="1"/>
  <c r="AR826" i="1"/>
  <c r="AU826" i="1"/>
  <c r="AV826" i="1"/>
  <c r="AW826" i="1"/>
  <c r="I827" i="1"/>
  <c r="L827" i="1"/>
  <c r="O827" i="1"/>
  <c r="P827" i="1"/>
  <c r="Q827" i="1"/>
  <c r="R827" i="1"/>
  <c r="U827" i="1"/>
  <c r="AB827" i="1"/>
  <c r="AC827" i="1"/>
  <c r="AK827" i="1"/>
  <c r="AL827" i="1"/>
  <c r="AO827" i="1" s="1"/>
  <c r="AM827" i="1"/>
  <c r="AN827" i="1"/>
  <c r="AP827" i="1"/>
  <c r="AR827" i="1"/>
  <c r="AS827" i="1"/>
  <c r="AT827" i="1"/>
  <c r="AU827" i="1"/>
  <c r="AV827" i="1"/>
  <c r="AW827" i="1"/>
  <c r="I828" i="1"/>
  <c r="L828" i="1"/>
  <c r="O828" i="1"/>
  <c r="P828" i="1"/>
  <c r="Q828" i="1"/>
  <c r="R828" i="1"/>
  <c r="U828" i="1"/>
  <c r="AB828" i="1"/>
  <c r="AC828" i="1"/>
  <c r="AK828" i="1"/>
  <c r="AL828" i="1"/>
  <c r="AM828" i="1"/>
  <c r="AN828" i="1"/>
  <c r="AO828" i="1"/>
  <c r="AQ828" i="1" s="1"/>
  <c r="AX828" i="1" s="1"/>
  <c r="AP828" i="1"/>
  <c r="AY828" i="1" s="1"/>
  <c r="AR828" i="1"/>
  <c r="AS828" i="1"/>
  <c r="AT828" i="1"/>
  <c r="AU828" i="1"/>
  <c r="AV828" i="1"/>
  <c r="AW828" i="1"/>
  <c r="I829" i="1"/>
  <c r="L829" i="1"/>
  <c r="O829" i="1"/>
  <c r="P829" i="1"/>
  <c r="Q829" i="1"/>
  <c r="R829" i="1"/>
  <c r="U829" i="1"/>
  <c r="AB829" i="1"/>
  <c r="AC829" i="1"/>
  <c r="AK829" i="1"/>
  <c r="AL829" i="1"/>
  <c r="AM829" i="1"/>
  <c r="AN829" i="1"/>
  <c r="AO829" i="1"/>
  <c r="AQ829" i="1" s="1"/>
  <c r="AX829" i="1" s="1"/>
  <c r="AP829" i="1"/>
  <c r="AR829" i="1"/>
  <c r="AS829" i="1"/>
  <c r="AT829" i="1"/>
  <c r="AU829" i="1"/>
  <c r="AV829" i="1"/>
  <c r="AW829" i="1"/>
  <c r="I830" i="1"/>
  <c r="L830" i="1"/>
  <c r="O830" i="1"/>
  <c r="P830" i="1"/>
  <c r="Q830" i="1"/>
  <c r="R830" i="1"/>
  <c r="U830" i="1"/>
  <c r="AB830" i="1"/>
  <c r="AC830" i="1"/>
  <c r="AK830" i="1"/>
  <c r="AL830" i="1"/>
  <c r="AM830" i="1"/>
  <c r="AN830" i="1"/>
  <c r="AO830" i="1"/>
  <c r="AP830" i="1"/>
  <c r="AR830" i="1"/>
  <c r="AS830" i="1"/>
  <c r="AT830" i="1"/>
  <c r="AU830" i="1"/>
  <c r="AV830" i="1"/>
  <c r="AW830" i="1"/>
  <c r="I831" i="1"/>
  <c r="L831" i="1"/>
  <c r="O831" i="1"/>
  <c r="P831" i="1"/>
  <c r="Q831" i="1"/>
  <c r="R831" i="1"/>
  <c r="AT831" i="1" s="1"/>
  <c r="U831" i="1"/>
  <c r="AB831" i="1"/>
  <c r="AC831" i="1"/>
  <c r="AK831" i="1"/>
  <c r="AL831" i="1"/>
  <c r="AM831" i="1"/>
  <c r="AN831" i="1"/>
  <c r="AO831" i="1"/>
  <c r="AP831" i="1"/>
  <c r="AR831" i="1"/>
  <c r="AS831" i="1"/>
  <c r="AU831" i="1"/>
  <c r="AV831" i="1"/>
  <c r="AW831" i="1"/>
  <c r="I832" i="1"/>
  <c r="L832" i="1"/>
  <c r="O832" i="1"/>
  <c r="P832" i="1"/>
  <c r="Q832" i="1"/>
  <c r="R832" i="1"/>
  <c r="AT832" i="1" s="1"/>
  <c r="U832" i="1"/>
  <c r="AB832" i="1"/>
  <c r="AC832" i="1"/>
  <c r="AK832" i="1"/>
  <c r="AL832" i="1"/>
  <c r="AM832" i="1"/>
  <c r="AN832" i="1"/>
  <c r="AO832" i="1"/>
  <c r="AP832" i="1"/>
  <c r="AR832" i="1"/>
  <c r="AS832" i="1"/>
  <c r="AU832" i="1"/>
  <c r="AV832" i="1"/>
  <c r="AW832" i="1"/>
  <c r="I833" i="1"/>
  <c r="L833" i="1"/>
  <c r="O833" i="1"/>
  <c r="P833" i="1"/>
  <c r="Q833" i="1"/>
  <c r="R833" i="1"/>
  <c r="AT833" i="1" s="1"/>
  <c r="U833" i="1"/>
  <c r="AB833" i="1"/>
  <c r="AC833" i="1"/>
  <c r="AK833" i="1"/>
  <c r="AL833" i="1"/>
  <c r="AM833" i="1"/>
  <c r="AN833" i="1"/>
  <c r="AO833" i="1"/>
  <c r="AP833" i="1"/>
  <c r="AR833" i="1"/>
  <c r="AS833" i="1"/>
  <c r="AU833" i="1"/>
  <c r="AV833" i="1"/>
  <c r="AW833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S834" i="1"/>
  <c r="T834" i="1"/>
  <c r="U834" i="1"/>
  <c r="AB834" i="1"/>
  <c r="AC834" i="1"/>
  <c r="AD834" i="1"/>
  <c r="AE834" i="1"/>
  <c r="AF834" i="1"/>
  <c r="AG834" i="1"/>
  <c r="AH834" i="1"/>
  <c r="AI834" i="1"/>
  <c r="AJ834" i="1"/>
  <c r="AK834" i="1"/>
  <c r="AL834" i="1"/>
  <c r="AM834" i="1"/>
  <c r="AN834" i="1"/>
  <c r="AP834" i="1"/>
  <c r="AR834" i="1"/>
  <c r="AS834" i="1"/>
  <c r="AU834" i="1"/>
  <c r="AV834" i="1"/>
  <c r="AW834" i="1"/>
  <c r="I835" i="1"/>
  <c r="L835" i="1"/>
  <c r="O835" i="1"/>
  <c r="P835" i="1"/>
  <c r="Q835" i="1"/>
  <c r="R835" i="1"/>
  <c r="AT835" i="1" s="1"/>
  <c r="U835" i="1"/>
  <c r="AB835" i="1"/>
  <c r="AC835" i="1"/>
  <c r="AK835" i="1"/>
  <c r="AL835" i="1"/>
  <c r="AM835" i="1"/>
  <c r="AN835" i="1"/>
  <c r="AO835" i="1"/>
  <c r="AP835" i="1"/>
  <c r="AR835" i="1"/>
  <c r="AS835" i="1"/>
  <c r="AU835" i="1"/>
  <c r="AV835" i="1"/>
  <c r="AW835" i="1"/>
  <c r="I836" i="1"/>
  <c r="L836" i="1"/>
  <c r="O836" i="1"/>
  <c r="P836" i="1"/>
  <c r="Q836" i="1"/>
  <c r="R836" i="1"/>
  <c r="AT836" i="1" s="1"/>
  <c r="U836" i="1"/>
  <c r="AB836" i="1"/>
  <c r="AC836" i="1"/>
  <c r="AK836" i="1"/>
  <c r="AL836" i="1"/>
  <c r="AM836" i="1"/>
  <c r="AN836" i="1"/>
  <c r="AO836" i="1"/>
  <c r="AP836" i="1"/>
  <c r="AR836" i="1"/>
  <c r="AS836" i="1"/>
  <c r="AU836" i="1"/>
  <c r="AV836" i="1"/>
  <c r="AW836" i="1"/>
  <c r="I837" i="1"/>
  <c r="L837" i="1"/>
  <c r="O837" i="1"/>
  <c r="P837" i="1"/>
  <c r="Q837" i="1"/>
  <c r="R837" i="1"/>
  <c r="U837" i="1"/>
  <c r="AB837" i="1"/>
  <c r="AC837" i="1"/>
  <c r="AG837" i="1"/>
  <c r="AJ837" i="1"/>
  <c r="AK837" i="1"/>
  <c r="AL837" i="1"/>
  <c r="AO837" i="1" s="1"/>
  <c r="AM837" i="1"/>
  <c r="AN837" i="1"/>
  <c r="AP837" i="1"/>
  <c r="AR837" i="1"/>
  <c r="AS837" i="1"/>
  <c r="AT837" i="1"/>
  <c r="AU837" i="1"/>
  <c r="AV837" i="1"/>
  <c r="AW837" i="1"/>
  <c r="I838" i="1"/>
  <c r="L838" i="1"/>
  <c r="O838" i="1"/>
  <c r="P838" i="1"/>
  <c r="R838" i="1" s="1"/>
  <c r="Q838" i="1"/>
  <c r="U838" i="1"/>
  <c r="AB838" i="1"/>
  <c r="AC838" i="1"/>
  <c r="AK838" i="1"/>
  <c r="AL838" i="1"/>
  <c r="AM838" i="1"/>
  <c r="AN838" i="1"/>
  <c r="AO838" i="1"/>
  <c r="AP838" i="1"/>
  <c r="AQ838" i="1"/>
  <c r="AR838" i="1"/>
  <c r="AS838" i="1"/>
  <c r="AU838" i="1"/>
  <c r="AV838" i="1"/>
  <c r="AW838" i="1"/>
  <c r="AX838" i="1"/>
  <c r="AY838" i="1"/>
  <c r="I839" i="1"/>
  <c r="L839" i="1"/>
  <c r="O839" i="1"/>
  <c r="P839" i="1"/>
  <c r="Q839" i="1"/>
  <c r="R839" i="1"/>
  <c r="U839" i="1"/>
  <c r="AB839" i="1"/>
  <c r="AC839" i="1"/>
  <c r="AK839" i="1"/>
  <c r="AL839" i="1"/>
  <c r="AM839" i="1"/>
  <c r="AN839" i="1"/>
  <c r="AO839" i="1"/>
  <c r="AP839" i="1"/>
  <c r="AR839" i="1"/>
  <c r="AS839" i="1"/>
  <c r="AT839" i="1"/>
  <c r="AU839" i="1"/>
  <c r="AV839" i="1"/>
  <c r="AW839" i="1"/>
  <c r="I840" i="1"/>
  <c r="L840" i="1"/>
  <c r="O840" i="1"/>
  <c r="P840" i="1"/>
  <c r="Q840" i="1"/>
  <c r="R840" i="1"/>
  <c r="AT840" i="1" s="1"/>
  <c r="U840" i="1"/>
  <c r="AB840" i="1"/>
  <c r="AC840" i="1"/>
  <c r="AK840" i="1"/>
  <c r="AL840" i="1"/>
  <c r="AM840" i="1"/>
  <c r="AN840" i="1"/>
  <c r="AO840" i="1"/>
  <c r="AP840" i="1"/>
  <c r="AR840" i="1"/>
  <c r="AS840" i="1"/>
  <c r="AU840" i="1"/>
  <c r="AV840" i="1"/>
  <c r="AW840" i="1"/>
  <c r="F841" i="1"/>
  <c r="G841" i="1"/>
  <c r="H841" i="1"/>
  <c r="I841" i="1"/>
  <c r="J841" i="1"/>
  <c r="K841" i="1"/>
  <c r="L841" i="1"/>
  <c r="M841" i="1"/>
  <c r="N841" i="1"/>
  <c r="O841" i="1"/>
  <c r="P841" i="1"/>
  <c r="Q841" i="1"/>
  <c r="S841" i="1"/>
  <c r="T841" i="1"/>
  <c r="U841" i="1"/>
  <c r="AA841" i="1"/>
  <c r="AB841" i="1"/>
  <c r="AC841" i="1"/>
  <c r="AD841" i="1"/>
  <c r="AE841" i="1"/>
  <c r="AF841" i="1"/>
  <c r="AG841" i="1"/>
  <c r="AH841" i="1"/>
  <c r="AI841" i="1"/>
  <c r="AJ841" i="1"/>
  <c r="AK841" i="1"/>
  <c r="AL841" i="1"/>
  <c r="AM841" i="1"/>
  <c r="AN841" i="1"/>
  <c r="AP841" i="1"/>
  <c r="AR841" i="1"/>
  <c r="AS841" i="1"/>
  <c r="AU841" i="1"/>
  <c r="AV841" i="1"/>
  <c r="AW841" i="1"/>
  <c r="F842" i="1"/>
  <c r="G842" i="1"/>
  <c r="H842" i="1"/>
  <c r="J842" i="1"/>
  <c r="K842" i="1"/>
  <c r="M842" i="1"/>
  <c r="N842" i="1"/>
  <c r="O842" i="1"/>
  <c r="P842" i="1"/>
  <c r="S842" i="1"/>
  <c r="T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N842" i="1"/>
  <c r="AP842" i="1"/>
  <c r="AR842" i="1"/>
  <c r="AS842" i="1"/>
  <c r="AU842" i="1"/>
  <c r="AV842" i="1"/>
  <c r="AW842" i="1"/>
  <c r="G843" i="1"/>
  <c r="H843" i="1"/>
  <c r="K843" i="1"/>
  <c r="S843" i="1"/>
  <c r="T843" i="1"/>
  <c r="AF843" i="1"/>
  <c r="AI843" i="1"/>
  <c r="AN843" i="1"/>
  <c r="AV843" i="1"/>
  <c r="AO823" i="1" l="1"/>
  <c r="AX820" i="1"/>
  <c r="AQ820" i="1"/>
  <c r="AY829" i="1"/>
  <c r="AY820" i="1"/>
  <c r="AX798" i="1"/>
  <c r="AQ798" i="1"/>
  <c r="AY798" i="1" s="1"/>
  <c r="AQ794" i="1"/>
  <c r="AY794" i="1" s="1"/>
  <c r="AX794" i="1"/>
  <c r="L842" i="1"/>
  <c r="AQ780" i="1"/>
  <c r="AY780" i="1" s="1"/>
  <c r="AX780" i="1"/>
  <c r="AX769" i="1"/>
  <c r="AY769" i="1"/>
  <c r="AT769" i="1"/>
  <c r="R786" i="1"/>
  <c r="AX826" i="1"/>
  <c r="AQ826" i="1"/>
  <c r="AY826" i="1" s="1"/>
  <c r="AT838" i="1"/>
  <c r="R841" i="1"/>
  <c r="AT841" i="1" s="1"/>
  <c r="AX827" i="1"/>
  <c r="AQ827" i="1"/>
  <c r="AO834" i="1"/>
  <c r="AX824" i="1"/>
  <c r="AQ824" i="1"/>
  <c r="AQ791" i="1"/>
  <c r="AO811" i="1"/>
  <c r="AX791" i="1"/>
  <c r="AQ779" i="1"/>
  <c r="AY779" i="1" s="1"/>
  <c r="AX770" i="1"/>
  <c r="AQ770" i="1"/>
  <c r="AY770" i="1" s="1"/>
  <c r="AO786" i="1"/>
  <c r="AX825" i="1"/>
  <c r="AQ825" i="1"/>
  <c r="AY825" i="1" s="1"/>
  <c r="AO841" i="1"/>
  <c r="AQ837" i="1"/>
  <c r="AY837" i="1" s="1"/>
  <c r="AY827" i="1"/>
  <c r="AY824" i="1"/>
  <c r="AX802" i="1"/>
  <c r="AQ802" i="1"/>
  <c r="AY802" i="1" s="1"/>
  <c r="AX801" i="1"/>
  <c r="AQ801" i="1"/>
  <c r="AX800" i="1"/>
  <c r="AQ800" i="1"/>
  <c r="AY800" i="1" s="1"/>
  <c r="AX797" i="1"/>
  <c r="AQ797" i="1"/>
  <c r="AQ793" i="1"/>
  <c r="AY793" i="1" s="1"/>
  <c r="AY792" i="1"/>
  <c r="AX792" i="1"/>
  <c r="AY791" i="1"/>
  <c r="AY790" i="1"/>
  <c r="AY789" i="1"/>
  <c r="AY788" i="1"/>
  <c r="AY787" i="1"/>
  <c r="AQ784" i="1"/>
  <c r="AY784" i="1" s="1"/>
  <c r="AX784" i="1"/>
  <c r="R834" i="1"/>
  <c r="AT834" i="1" s="1"/>
  <c r="AT826" i="1"/>
  <c r="AQ822" i="1"/>
  <c r="AY822" i="1" s="1"/>
  <c r="AQ821" i="1"/>
  <c r="AQ823" i="1" s="1"/>
  <c r="AY823" i="1" s="1"/>
  <c r="AY812" i="1"/>
  <c r="AY801" i="1"/>
  <c r="AX799" i="1"/>
  <c r="AQ799" i="1"/>
  <c r="AY799" i="1" s="1"/>
  <c r="AY797" i="1"/>
  <c r="AQ795" i="1"/>
  <c r="AY795" i="1" s="1"/>
  <c r="AX795" i="1"/>
  <c r="R811" i="1"/>
  <c r="AT811" i="1" s="1"/>
  <c r="AT794" i="1"/>
  <c r="AQ778" i="1"/>
  <c r="AY778" i="1" s="1"/>
  <c r="AX777" i="1"/>
  <c r="AQ777" i="1"/>
  <c r="AY777" i="1" s="1"/>
  <c r="AX776" i="1"/>
  <c r="AQ776" i="1"/>
  <c r="AY776" i="1" s="1"/>
  <c r="AX775" i="1"/>
  <c r="AQ775" i="1"/>
  <c r="AY775" i="1" s="1"/>
  <c r="AX774" i="1"/>
  <c r="AQ774" i="1"/>
  <c r="AY774" i="1" s="1"/>
  <c r="AX773" i="1"/>
  <c r="AQ773" i="1"/>
  <c r="AY773" i="1" s="1"/>
  <c r="AQ772" i="1"/>
  <c r="AY772" i="1" s="1"/>
  <c r="AX771" i="1"/>
  <c r="AQ771" i="1"/>
  <c r="AY771" i="1" s="1"/>
  <c r="AQ767" i="1"/>
  <c r="AY767" i="1" s="1"/>
  <c r="AO768" i="1"/>
  <c r="AQ836" i="1"/>
  <c r="AY836" i="1" s="1"/>
  <c r="AQ835" i="1"/>
  <c r="AQ833" i="1"/>
  <c r="AX833" i="1" s="1"/>
  <c r="AQ832" i="1"/>
  <c r="AX832" i="1" s="1"/>
  <c r="AQ831" i="1"/>
  <c r="AY831" i="1" s="1"/>
  <c r="AQ830" i="1"/>
  <c r="AY830" i="1" s="1"/>
  <c r="AX819" i="1"/>
  <c r="AX818" i="1"/>
  <c r="AX817" i="1"/>
  <c r="AX816" i="1"/>
  <c r="AX815" i="1"/>
  <c r="AX814" i="1"/>
  <c r="AX813" i="1"/>
  <c r="AX812" i="1"/>
  <c r="AX810" i="1"/>
  <c r="AX809" i="1"/>
  <c r="AX808" i="1"/>
  <c r="AX807" i="1"/>
  <c r="AX806" i="1"/>
  <c r="AX805" i="1"/>
  <c r="AX804" i="1"/>
  <c r="AX803" i="1"/>
  <c r="AX796" i="1"/>
  <c r="AX789" i="1"/>
  <c r="AX788" i="1"/>
  <c r="AX787" i="1"/>
  <c r="AX785" i="1"/>
  <c r="AX783" i="1"/>
  <c r="AX782" i="1"/>
  <c r="AX781" i="1"/>
  <c r="AM768" i="1"/>
  <c r="AM842" i="1" s="1"/>
  <c r="AM843" i="1" s="1"/>
  <c r="AW761" i="1"/>
  <c r="AJ762" i="1"/>
  <c r="AW762" i="1" s="1"/>
  <c r="AT695" i="1"/>
  <c r="AD719" i="1"/>
  <c r="R692" i="1"/>
  <c r="P762" i="1"/>
  <c r="AR692" i="1"/>
  <c r="AQ763" i="1"/>
  <c r="AX763" i="1"/>
  <c r="R761" i="1"/>
  <c r="AQ840" i="1"/>
  <c r="AY840" i="1" s="1"/>
  <c r="AQ839" i="1"/>
  <c r="AY839" i="1" s="1"/>
  <c r="AR803" i="1"/>
  <c r="L762" i="1"/>
  <c r="R762" i="1" s="1"/>
  <c r="AD761" i="1"/>
  <c r="AT761" i="1" s="1"/>
  <c r="AT752" i="1"/>
  <c r="AD746" i="1"/>
  <c r="AT746" i="1" s="1"/>
  <c r="AT726" i="1"/>
  <c r="R719" i="1"/>
  <c r="AX766" i="1"/>
  <c r="AX765" i="1"/>
  <c r="AX764" i="1"/>
  <c r="AV761" i="1"/>
  <c r="AB761" i="1"/>
  <c r="AR761" i="1" s="1"/>
  <c r="AB746" i="1"/>
  <c r="AR718" i="1"/>
  <c r="AR717" i="1"/>
  <c r="AR716" i="1"/>
  <c r="AR715" i="1"/>
  <c r="AR714" i="1"/>
  <c r="AR713" i="1"/>
  <c r="AR712" i="1"/>
  <c r="AR711" i="1"/>
  <c r="AR710" i="1"/>
  <c r="AR709" i="1"/>
  <c r="AR708" i="1"/>
  <c r="AR707" i="1"/>
  <c r="AR706" i="1"/>
  <c r="AR705" i="1"/>
  <c r="AR704" i="1"/>
  <c r="AR703" i="1"/>
  <c r="AR699" i="1"/>
  <c r="AR698" i="1"/>
  <c r="AR697" i="1"/>
  <c r="AR696" i="1"/>
  <c r="AR695" i="1"/>
  <c r="AQ685" i="1"/>
  <c r="AD685" i="1"/>
  <c r="AT683" i="1"/>
  <c r="AT681" i="1"/>
  <c r="AT679" i="1"/>
  <c r="AT677" i="1"/>
  <c r="AR671" i="1"/>
  <c r="AS659" i="1"/>
  <c r="AX635" i="1"/>
  <c r="AY635" i="1"/>
  <c r="AX633" i="1"/>
  <c r="AY633" i="1"/>
  <c r="AQ643" i="1"/>
  <c r="AX583" i="1"/>
  <c r="AY583" i="1"/>
  <c r="AJ659" i="1"/>
  <c r="AW593" i="1"/>
  <c r="AT551" i="1"/>
  <c r="AT549" i="1"/>
  <c r="AT547" i="1"/>
  <c r="AT545" i="1"/>
  <c r="AT543" i="1"/>
  <c r="AT541" i="1"/>
  <c r="AT539" i="1"/>
  <c r="AT537" i="1"/>
  <c r="AT535" i="1"/>
  <c r="AT533" i="1"/>
  <c r="AT531" i="1"/>
  <c r="O529" i="1"/>
  <c r="AX641" i="1"/>
  <c r="AY641" i="1"/>
  <c r="AX639" i="1"/>
  <c r="AY639" i="1"/>
  <c r="AX637" i="1"/>
  <c r="AY637" i="1"/>
  <c r="AX590" i="1"/>
  <c r="AY590" i="1"/>
  <c r="AX588" i="1"/>
  <c r="AY588" i="1"/>
  <c r="I659" i="1"/>
  <c r="R593" i="1"/>
  <c r="AX579" i="1"/>
  <c r="AY579" i="1"/>
  <c r="AX577" i="1"/>
  <c r="AY577" i="1"/>
  <c r="AX575" i="1"/>
  <c r="AY575" i="1"/>
  <c r="AX573" i="1"/>
  <c r="AY573" i="1"/>
  <c r="AX571" i="1"/>
  <c r="AY571" i="1"/>
  <c r="AR593" i="1"/>
  <c r="AB659" i="1"/>
  <c r="AX569" i="1"/>
  <c r="AY569" i="1"/>
  <c r="AX567" i="1"/>
  <c r="AY567" i="1"/>
  <c r="AX565" i="1"/>
  <c r="AY565" i="1"/>
  <c r="AX563" i="1"/>
  <c r="AY563" i="1"/>
  <c r="AX561" i="1"/>
  <c r="AY561" i="1"/>
  <c r="AX559" i="1"/>
  <c r="AY559" i="1"/>
  <c r="AX557" i="1"/>
  <c r="AY557" i="1"/>
  <c r="AX555" i="1"/>
  <c r="AY555" i="1"/>
  <c r="AX553" i="1"/>
  <c r="AY553" i="1"/>
  <c r="AQ593" i="1"/>
  <c r="AT553" i="1"/>
  <c r="AR760" i="1"/>
  <c r="AR759" i="1"/>
  <c r="AR758" i="1"/>
  <c r="AR757" i="1"/>
  <c r="AR756" i="1"/>
  <c r="AR755" i="1"/>
  <c r="AR754" i="1"/>
  <c r="AR753" i="1"/>
  <c r="AR752" i="1"/>
  <c r="AR745" i="1"/>
  <c r="AR744" i="1"/>
  <c r="AR743" i="1"/>
  <c r="AR742" i="1"/>
  <c r="AR741" i="1"/>
  <c r="AR740" i="1"/>
  <c r="AR739" i="1"/>
  <c r="AR738" i="1"/>
  <c r="AR737" i="1"/>
  <c r="AR736" i="1"/>
  <c r="AR735" i="1"/>
  <c r="AR734" i="1"/>
  <c r="AR733" i="1"/>
  <c r="AR732" i="1"/>
  <c r="AR731" i="1"/>
  <c r="AR730" i="1"/>
  <c r="AR729" i="1"/>
  <c r="AR728" i="1"/>
  <c r="AR727" i="1"/>
  <c r="AR726" i="1"/>
  <c r="AR691" i="1"/>
  <c r="AR690" i="1"/>
  <c r="AR689" i="1"/>
  <c r="AR688" i="1"/>
  <c r="AR687" i="1"/>
  <c r="AR673" i="1"/>
  <c r="AR669" i="1"/>
  <c r="AR665" i="1"/>
  <c r="AR661" i="1"/>
  <c r="AT656" i="1"/>
  <c r="AT654" i="1"/>
  <c r="AT651" i="1"/>
  <c r="AX634" i="1"/>
  <c r="AY634" i="1"/>
  <c r="AW643" i="1"/>
  <c r="AX592" i="1"/>
  <c r="AY592" i="1"/>
  <c r="X659" i="1"/>
  <c r="AT552" i="1"/>
  <c r="AT527" i="1"/>
  <c r="AT525" i="1"/>
  <c r="AT523" i="1"/>
  <c r="AT521" i="1"/>
  <c r="AT519" i="1"/>
  <c r="AT517" i="1"/>
  <c r="AT515" i="1"/>
  <c r="AT513" i="1"/>
  <c r="AT511" i="1"/>
  <c r="AT652" i="1"/>
  <c r="AX640" i="1"/>
  <c r="AY640" i="1"/>
  <c r="AX638" i="1"/>
  <c r="AY638" i="1"/>
  <c r="AX589" i="1"/>
  <c r="AY589" i="1"/>
  <c r="AX587" i="1"/>
  <c r="AY587" i="1"/>
  <c r="AG659" i="1"/>
  <c r="Q659" i="1"/>
  <c r="AX580" i="1"/>
  <c r="AY580" i="1"/>
  <c r="AX578" i="1"/>
  <c r="AY578" i="1"/>
  <c r="AX576" i="1"/>
  <c r="AY576" i="1"/>
  <c r="AX574" i="1"/>
  <c r="AY574" i="1"/>
  <c r="AX572" i="1"/>
  <c r="AY572" i="1"/>
  <c r="AX570" i="1"/>
  <c r="AY570" i="1"/>
  <c r="AX568" i="1"/>
  <c r="AY568" i="1"/>
  <c r="L659" i="1"/>
  <c r="AX566" i="1"/>
  <c r="AY566" i="1"/>
  <c r="AX564" i="1"/>
  <c r="AY564" i="1"/>
  <c r="AX562" i="1"/>
  <c r="AY562" i="1"/>
  <c r="AX560" i="1"/>
  <c r="AY560" i="1"/>
  <c r="AX558" i="1"/>
  <c r="AY558" i="1"/>
  <c r="AX556" i="1"/>
  <c r="AY556" i="1"/>
  <c r="AX554" i="1"/>
  <c r="AY554" i="1"/>
  <c r="AD508" i="1"/>
  <c r="AT508" i="1" s="1"/>
  <c r="AR508" i="1"/>
  <c r="AD507" i="1"/>
  <c r="AT507" i="1" s="1"/>
  <c r="AR507" i="1"/>
  <c r="AD506" i="1"/>
  <c r="AT506" i="1" s="1"/>
  <c r="AR506" i="1"/>
  <c r="AD505" i="1"/>
  <c r="AT505" i="1" s="1"/>
  <c r="AR505" i="1"/>
  <c r="AD504" i="1"/>
  <c r="AT504" i="1" s="1"/>
  <c r="AR504" i="1"/>
  <c r="AD503" i="1"/>
  <c r="AR503" i="1"/>
  <c r="AC473" i="1"/>
  <c r="U473" i="1"/>
  <c r="U529" i="1" s="1"/>
  <c r="AA464" i="1"/>
  <c r="O442" i="1"/>
  <c r="R442" i="1" s="1"/>
  <c r="P442" i="1"/>
  <c r="AR442" i="1" s="1"/>
  <c r="M448" i="1"/>
  <c r="M449" i="1" s="1"/>
  <c r="AX436" i="1"/>
  <c r="AY436" i="1"/>
  <c r="Q448" i="1"/>
  <c r="R432" i="1"/>
  <c r="I448" i="1"/>
  <c r="AQ421" i="1"/>
  <c r="AO431" i="1"/>
  <c r="AX414" i="1"/>
  <c r="AY414" i="1"/>
  <c r="AD414" i="1"/>
  <c r="AR414" i="1"/>
  <c r="AQ411" i="1"/>
  <c r="AY411" i="1" s="1"/>
  <c r="AX410" i="1"/>
  <c r="AY410" i="1"/>
  <c r="AD410" i="1"/>
  <c r="AT410" i="1" s="1"/>
  <c r="AR410" i="1"/>
  <c r="AQ407" i="1"/>
  <c r="AY407" i="1" s="1"/>
  <c r="AX407" i="1"/>
  <c r="AX406" i="1"/>
  <c r="AY406" i="1"/>
  <c r="AD406" i="1"/>
  <c r="AT406" i="1" s="1"/>
  <c r="AR406" i="1"/>
  <c r="R406" i="1"/>
  <c r="O415" i="1"/>
  <c r="AX386" i="1"/>
  <c r="AY386" i="1"/>
  <c r="AD386" i="1"/>
  <c r="AT386" i="1" s="1"/>
  <c r="AR386" i="1"/>
  <c r="AJ389" i="1"/>
  <c r="AW372" i="1"/>
  <c r="AX644" i="1"/>
  <c r="AT644" i="1"/>
  <c r="AR642" i="1"/>
  <c r="AR641" i="1"/>
  <c r="AR640" i="1"/>
  <c r="AR639" i="1"/>
  <c r="AR638" i="1"/>
  <c r="AR637" i="1"/>
  <c r="AR636" i="1"/>
  <c r="AR635" i="1"/>
  <c r="AR634" i="1"/>
  <c r="AR633" i="1"/>
  <c r="AR632" i="1"/>
  <c r="AR631" i="1"/>
  <c r="AR630" i="1"/>
  <c r="AR629" i="1"/>
  <c r="AR628" i="1"/>
  <c r="AR627" i="1"/>
  <c r="AR626" i="1"/>
  <c r="AR625" i="1"/>
  <c r="AR624" i="1"/>
  <c r="AR623" i="1"/>
  <c r="AR622" i="1"/>
  <c r="AX601" i="1"/>
  <c r="AT599" i="1"/>
  <c r="AR592" i="1"/>
  <c r="AR591" i="1"/>
  <c r="AR590" i="1"/>
  <c r="AR589" i="1"/>
  <c r="AR588" i="1"/>
  <c r="AR587" i="1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P552" i="1"/>
  <c r="AX530" i="1"/>
  <c r="AT530" i="1"/>
  <c r="P528" i="1"/>
  <c r="AR528" i="1" s="1"/>
  <c r="AX509" i="1"/>
  <c r="I502" i="1"/>
  <c r="R502" i="1" s="1"/>
  <c r="AA502" i="1"/>
  <c r="P502" i="1"/>
  <c r="AD472" i="1"/>
  <c r="AT472" i="1" s="1"/>
  <c r="AR472" i="1"/>
  <c r="AD471" i="1"/>
  <c r="AT471" i="1" s="1"/>
  <c r="AR471" i="1"/>
  <c r="AD470" i="1"/>
  <c r="AT470" i="1" s="1"/>
  <c r="AR470" i="1"/>
  <c r="AD469" i="1"/>
  <c r="AT469" i="1" s="1"/>
  <c r="AR469" i="1"/>
  <c r="AD468" i="1"/>
  <c r="AT468" i="1" s="1"/>
  <c r="AR468" i="1"/>
  <c r="AD467" i="1"/>
  <c r="AT467" i="1" s="1"/>
  <c r="AR467" i="1"/>
  <c r="AD466" i="1"/>
  <c r="AT466" i="1" s="1"/>
  <c r="AR466" i="1"/>
  <c r="AQ465" i="1"/>
  <c r="AO473" i="1"/>
  <c r="AD465" i="1"/>
  <c r="AR465" i="1"/>
  <c r="R465" i="1"/>
  <c r="AG464" i="1"/>
  <c r="AX437" i="1"/>
  <c r="AY437" i="1"/>
  <c r="AD437" i="1"/>
  <c r="AB448" i="1"/>
  <c r="AR437" i="1"/>
  <c r="AW432" i="1"/>
  <c r="AG448" i="1"/>
  <c r="AW448" i="1" s="1"/>
  <c r="AA448" i="1"/>
  <c r="P448" i="1"/>
  <c r="AU415" i="1"/>
  <c r="AH449" i="1"/>
  <c r="Z449" i="1"/>
  <c r="AU389" i="1"/>
  <c r="AE449" i="1"/>
  <c r="AE843" i="1" s="1"/>
  <c r="AX388" i="1"/>
  <c r="AY388" i="1"/>
  <c r="AD388" i="1"/>
  <c r="AT388" i="1" s="1"/>
  <c r="AR388" i="1"/>
  <c r="AX366" i="1"/>
  <c r="AY366" i="1"/>
  <c r="AO659" i="1"/>
  <c r="AD622" i="1"/>
  <c r="O621" i="1"/>
  <c r="O659" i="1" s="1"/>
  <c r="AD571" i="1"/>
  <c r="AT571" i="1" s="1"/>
  <c r="AQ528" i="1"/>
  <c r="AY528" i="1" s="1"/>
  <c r="AX508" i="1"/>
  <c r="AX507" i="1"/>
  <c r="AX506" i="1"/>
  <c r="AX505" i="1"/>
  <c r="AX504" i="1"/>
  <c r="AX503" i="1"/>
  <c r="AT498" i="1"/>
  <c r="AT494" i="1"/>
  <c r="AT490" i="1"/>
  <c r="AT486" i="1"/>
  <c r="AT482" i="1"/>
  <c r="AT478" i="1"/>
  <c r="AQ502" i="1"/>
  <c r="AX502" i="1" s="1"/>
  <c r="AX474" i="1"/>
  <c r="AT474" i="1"/>
  <c r="X502" i="1"/>
  <c r="X529" i="1" s="1"/>
  <c r="R473" i="1"/>
  <c r="AP449" i="1"/>
  <c r="AT447" i="1"/>
  <c r="AT446" i="1"/>
  <c r="AT445" i="1"/>
  <c r="AT444" i="1"/>
  <c r="AD440" i="1"/>
  <c r="AT440" i="1" s="1"/>
  <c r="O448" i="1"/>
  <c r="R439" i="1"/>
  <c r="AT439" i="1" s="1"/>
  <c r="AT435" i="1"/>
  <c r="AT434" i="1"/>
  <c r="AT433" i="1"/>
  <c r="AT432" i="1"/>
  <c r="R431" i="1"/>
  <c r="AD430" i="1"/>
  <c r="AT430" i="1" s="1"/>
  <c r="AD428" i="1"/>
  <c r="AT428" i="1" s="1"/>
  <c r="AD426" i="1"/>
  <c r="AT426" i="1" s="1"/>
  <c r="AD424" i="1"/>
  <c r="AT424" i="1" s="1"/>
  <c r="AD422" i="1"/>
  <c r="AT422" i="1" s="1"/>
  <c r="R421" i="1"/>
  <c r="O431" i="1"/>
  <c r="O449" i="1" s="1"/>
  <c r="AL449" i="1"/>
  <c r="N449" i="1"/>
  <c r="AA413" i="1"/>
  <c r="AB413" i="1"/>
  <c r="AA409" i="1"/>
  <c r="AB409" i="1"/>
  <c r="AX368" i="1"/>
  <c r="AY368" i="1"/>
  <c r="AR509" i="1"/>
  <c r="AY502" i="1"/>
  <c r="AD502" i="1"/>
  <c r="AT502" i="1" s="1"/>
  <c r="AT499" i="1"/>
  <c r="AT495" i="1"/>
  <c r="AT491" i="1"/>
  <c r="AT487" i="1"/>
  <c r="AT483" i="1"/>
  <c r="AT479" i="1"/>
  <c r="AT475" i="1"/>
  <c r="AX472" i="1"/>
  <c r="AX471" i="1"/>
  <c r="AX470" i="1"/>
  <c r="AX469" i="1"/>
  <c r="AX468" i="1"/>
  <c r="AX467" i="1"/>
  <c r="AX466" i="1"/>
  <c r="AX465" i="1"/>
  <c r="Q464" i="1"/>
  <c r="Q529" i="1" s="1"/>
  <c r="R450" i="1"/>
  <c r="AT450" i="1" s="1"/>
  <c r="I464" i="1"/>
  <c r="AT442" i="1"/>
  <c r="AX441" i="1"/>
  <c r="AX439" i="1"/>
  <c r="AS439" i="1"/>
  <c r="AC448" i="1"/>
  <c r="AS448" i="1" s="1"/>
  <c r="U448" i="1"/>
  <c r="AQ438" i="1"/>
  <c r="AO448" i="1"/>
  <c r="AW436" i="1"/>
  <c r="AX429" i="1"/>
  <c r="AX427" i="1"/>
  <c r="AX425" i="1"/>
  <c r="AX423" i="1"/>
  <c r="AX421" i="1"/>
  <c r="AT421" i="1"/>
  <c r="AC431" i="1"/>
  <c r="AS431" i="1" s="1"/>
  <c r="AS421" i="1"/>
  <c r="U431" i="1"/>
  <c r="AA411" i="1"/>
  <c r="AB411" i="1"/>
  <c r="AA407" i="1"/>
  <c r="AB407" i="1"/>
  <c r="AY405" i="1"/>
  <c r="AQ415" i="1"/>
  <c r="AY415" i="1" s="1"/>
  <c r="L415" i="1"/>
  <c r="Y405" i="1"/>
  <c r="AG415" i="1"/>
  <c r="AR390" i="1"/>
  <c r="P403" i="1"/>
  <c r="AX370" i="1"/>
  <c r="AY370" i="1"/>
  <c r="AQ356" i="1"/>
  <c r="AY356" i="1" s="1"/>
  <c r="AX323" i="1"/>
  <c r="R356" i="1"/>
  <c r="AT356" i="1" s="1"/>
  <c r="AT323" i="1"/>
  <c r="AU322" i="1"/>
  <c r="AJ322" i="1"/>
  <c r="AX310" i="1"/>
  <c r="AY310" i="1"/>
  <c r="P304" i="1"/>
  <c r="AR304" i="1" s="1"/>
  <c r="AR280" i="1"/>
  <c r="AR265" i="1"/>
  <c r="P279" i="1"/>
  <c r="AR279" i="1" s="1"/>
  <c r="AX253" i="1"/>
  <c r="AY253" i="1"/>
  <c r="AX249" i="1"/>
  <c r="AY249" i="1"/>
  <c r="R249" i="1"/>
  <c r="I261" i="1"/>
  <c r="AX223" i="1"/>
  <c r="AY223" i="1"/>
  <c r="AY217" i="1"/>
  <c r="AX217" i="1"/>
  <c r="AX207" i="1"/>
  <c r="AY207" i="1"/>
  <c r="AO415" i="1"/>
  <c r="AS405" i="1"/>
  <c r="AC415" i="1"/>
  <c r="AS415" i="1" s="1"/>
  <c r="Q415" i="1"/>
  <c r="I415" i="1"/>
  <c r="R415" i="1" s="1"/>
  <c r="P415" i="1"/>
  <c r="AJ403" i="1"/>
  <c r="AT390" i="1"/>
  <c r="X403" i="1"/>
  <c r="AX383" i="1"/>
  <c r="AY383" i="1"/>
  <c r="AD383" i="1"/>
  <c r="AT383" i="1" s="1"/>
  <c r="AR383" i="1"/>
  <c r="AX381" i="1"/>
  <c r="AY381" i="1"/>
  <c r="AD381" i="1"/>
  <c r="AT381" i="1" s="1"/>
  <c r="AR381" i="1"/>
  <c r="AX379" i="1"/>
  <c r="AY379" i="1"/>
  <c r="AD379" i="1"/>
  <c r="AT379" i="1" s="1"/>
  <c r="AR379" i="1"/>
  <c r="AX377" i="1"/>
  <c r="AY377" i="1"/>
  <c r="AD377" i="1"/>
  <c r="AT377" i="1" s="1"/>
  <c r="AR377" i="1"/>
  <c r="AX375" i="1"/>
  <c r="AY375" i="1"/>
  <c r="AD375" i="1"/>
  <c r="AT375" i="1" s="1"/>
  <c r="AR375" i="1"/>
  <c r="AX373" i="1"/>
  <c r="AY373" i="1"/>
  <c r="AD373" i="1"/>
  <c r="AT373" i="1" s="1"/>
  <c r="AR373" i="1"/>
  <c r="I356" i="1"/>
  <c r="AX353" i="1"/>
  <c r="AY353" i="1"/>
  <c r="AR326" i="1"/>
  <c r="P356" i="1"/>
  <c r="AR356" i="1" s="1"/>
  <c r="AX306" i="1"/>
  <c r="AY306" i="1"/>
  <c r="R306" i="1"/>
  <c r="I322" i="1"/>
  <c r="AQ280" i="1"/>
  <c r="AO304" i="1"/>
  <c r="M357" i="1"/>
  <c r="I279" i="1"/>
  <c r="AX272" i="1"/>
  <c r="AY272" i="1"/>
  <c r="AQ279" i="1"/>
  <c r="AY279" i="1" s="1"/>
  <c r="AX262" i="1"/>
  <c r="R279" i="1"/>
  <c r="AT279" i="1" s="1"/>
  <c r="AT262" i="1"/>
  <c r="AU261" i="1"/>
  <c r="AJ261" i="1"/>
  <c r="AH357" i="1"/>
  <c r="AX450" i="1"/>
  <c r="AR441" i="1"/>
  <c r="AR440" i="1"/>
  <c r="AR439" i="1"/>
  <c r="AX432" i="1"/>
  <c r="AR430" i="1"/>
  <c r="AR429" i="1"/>
  <c r="AR428" i="1"/>
  <c r="AR427" i="1"/>
  <c r="AR426" i="1"/>
  <c r="AR425" i="1"/>
  <c r="AR424" i="1"/>
  <c r="AR423" i="1"/>
  <c r="AR422" i="1"/>
  <c r="AR421" i="1"/>
  <c r="R414" i="1"/>
  <c r="AX412" i="1"/>
  <c r="AY412" i="1"/>
  <c r="AT412" i="1"/>
  <c r="AX408" i="1"/>
  <c r="AY408" i="1"/>
  <c r="AT408" i="1"/>
  <c r="AX404" i="1"/>
  <c r="AY404" i="1"/>
  <c r="AD404" i="1"/>
  <c r="AR404" i="1"/>
  <c r="X415" i="1"/>
  <c r="AD402" i="1"/>
  <c r="AT402" i="1" s="1"/>
  <c r="AR402" i="1"/>
  <c r="AD401" i="1"/>
  <c r="AT401" i="1" s="1"/>
  <c r="AR401" i="1"/>
  <c r="AW398" i="1"/>
  <c r="Q403" i="1"/>
  <c r="Q449" i="1" s="1"/>
  <c r="R396" i="1"/>
  <c r="AT396" i="1" s="1"/>
  <c r="I403" i="1"/>
  <c r="I449" i="1" s="1"/>
  <c r="R449" i="1" s="1"/>
  <c r="AW395" i="1"/>
  <c r="AG403" i="1"/>
  <c r="AG449" i="1" s="1"/>
  <c r="AR393" i="1"/>
  <c r="AQ389" i="1"/>
  <c r="AX387" i="1"/>
  <c r="AY387" i="1"/>
  <c r="AD387" i="1"/>
  <c r="AT387" i="1" s="1"/>
  <c r="AR387" i="1"/>
  <c r="AX385" i="1"/>
  <c r="AY385" i="1"/>
  <c r="AD385" i="1"/>
  <c r="AT385" i="1" s="1"/>
  <c r="AR385" i="1"/>
  <c r="AT369" i="1"/>
  <c r="AT367" i="1"/>
  <c r="AT365" i="1"/>
  <c r="AR358" i="1"/>
  <c r="P371" i="1"/>
  <c r="AV357" i="1"/>
  <c r="AY351" i="1"/>
  <c r="AX350" i="1"/>
  <c r="AY335" i="1"/>
  <c r="AX334" i="1"/>
  <c r="AY320" i="1"/>
  <c r="AX319" i="1"/>
  <c r="AX318" i="1"/>
  <c r="AY318" i="1"/>
  <c r="AR307" i="1"/>
  <c r="P322" i="1"/>
  <c r="AR322" i="1" s="1"/>
  <c r="AW305" i="1"/>
  <c r="AG322" i="1"/>
  <c r="AY293" i="1"/>
  <c r="AX292" i="1"/>
  <c r="R283" i="1"/>
  <c r="AT283" i="1" s="1"/>
  <c r="I304" i="1"/>
  <c r="Q357" i="1"/>
  <c r="AY270" i="1"/>
  <c r="AX269" i="1"/>
  <c r="AX268" i="1"/>
  <c r="AY268" i="1"/>
  <c r="AL357" i="1"/>
  <c r="F357" i="1"/>
  <c r="AW245" i="1"/>
  <c r="AG261" i="1"/>
  <c r="AQ244" i="1"/>
  <c r="AX244" i="1"/>
  <c r="AO261" i="1"/>
  <c r="AJ415" i="1"/>
  <c r="AW415" i="1" s="1"/>
  <c r="U415" i="1"/>
  <c r="U449" i="1" s="1"/>
  <c r="AQ403" i="1"/>
  <c r="AY403" i="1" s="1"/>
  <c r="AD400" i="1"/>
  <c r="AT400" i="1" s="1"/>
  <c r="AR400" i="1"/>
  <c r="AB403" i="1"/>
  <c r="AR403" i="1" s="1"/>
  <c r="AD399" i="1"/>
  <c r="AT399" i="1" s="1"/>
  <c r="AR399" i="1"/>
  <c r="L403" i="1"/>
  <c r="AR394" i="1"/>
  <c r="AD384" i="1"/>
  <c r="AT384" i="1" s="1"/>
  <c r="AR384" i="1"/>
  <c r="AX382" i="1"/>
  <c r="AY382" i="1"/>
  <c r="AD382" i="1"/>
  <c r="AT382" i="1" s="1"/>
  <c r="AR382" i="1"/>
  <c r="AX380" i="1"/>
  <c r="AY380" i="1"/>
  <c r="AD380" i="1"/>
  <c r="AT380" i="1" s="1"/>
  <c r="AR380" i="1"/>
  <c r="AX378" i="1"/>
  <c r="AY378" i="1"/>
  <c r="AD378" i="1"/>
  <c r="AT378" i="1" s="1"/>
  <c r="AR378" i="1"/>
  <c r="AX376" i="1"/>
  <c r="AY376" i="1"/>
  <c r="AD376" i="1"/>
  <c r="AT376" i="1" s="1"/>
  <c r="AR376" i="1"/>
  <c r="AX374" i="1"/>
  <c r="AY374" i="1"/>
  <c r="AD374" i="1"/>
  <c r="AT374" i="1" s="1"/>
  <c r="AR374" i="1"/>
  <c r="AX372" i="1"/>
  <c r="AY372" i="1"/>
  <c r="AB389" i="1"/>
  <c r="AD372" i="1"/>
  <c r="AR372" i="1"/>
  <c r="L389" i="1"/>
  <c r="L449" i="1" s="1"/>
  <c r="AQ371" i="1"/>
  <c r="AX371" i="1" s="1"/>
  <c r="AX358" i="1"/>
  <c r="AD371" i="1"/>
  <c r="AT358" i="1"/>
  <c r="X371" i="1"/>
  <c r="X449" i="1" s="1"/>
  <c r="AO356" i="1"/>
  <c r="AX356" i="1" s="1"/>
  <c r="AG356" i="1"/>
  <c r="AW356" i="1" s="1"/>
  <c r="AY339" i="1"/>
  <c r="AX338" i="1"/>
  <c r="AY323" i="1"/>
  <c r="AY316" i="1"/>
  <c r="AX315" i="1"/>
  <c r="AX314" i="1"/>
  <c r="AY314" i="1"/>
  <c r="AQ307" i="1"/>
  <c r="AQ322" i="1" s="1"/>
  <c r="AY322" i="1" s="1"/>
  <c r="AO322" i="1"/>
  <c r="AY297" i="1"/>
  <c r="AX296" i="1"/>
  <c r="AW282" i="1"/>
  <c r="AG304" i="1"/>
  <c r="AW304" i="1" s="1"/>
  <c r="AY281" i="1"/>
  <c r="AX280" i="1"/>
  <c r="AT280" i="1"/>
  <c r="AO279" i="1"/>
  <c r="AX279" i="1" s="1"/>
  <c r="AK357" i="1"/>
  <c r="AG279" i="1"/>
  <c r="AW279" i="1" s="1"/>
  <c r="AC357" i="1"/>
  <c r="Y357" i="1"/>
  <c r="U357" i="1"/>
  <c r="AY266" i="1"/>
  <c r="AX265" i="1"/>
  <c r="AX264" i="1"/>
  <c r="AY264" i="1"/>
  <c r="AP357" i="1"/>
  <c r="AS261" i="1"/>
  <c r="N357" i="1"/>
  <c r="J357" i="1"/>
  <c r="J843" i="1" s="1"/>
  <c r="AY259" i="1"/>
  <c r="AX258" i="1"/>
  <c r="AX257" i="1"/>
  <c r="AY257" i="1"/>
  <c r="P261" i="1"/>
  <c r="AJ242" i="1"/>
  <c r="AW242" i="1" s="1"/>
  <c r="AV242" i="1"/>
  <c r="AX241" i="1"/>
  <c r="AY241" i="1"/>
  <c r="AX237" i="1"/>
  <c r="AY237" i="1"/>
  <c r="AX233" i="1"/>
  <c r="AY233" i="1"/>
  <c r="AX229" i="1"/>
  <c r="AY229" i="1"/>
  <c r="R242" i="1"/>
  <c r="AT242" i="1" s="1"/>
  <c r="AT229" i="1"/>
  <c r="AX227" i="1"/>
  <c r="AY227" i="1"/>
  <c r="AY221" i="1"/>
  <c r="AX221" i="1"/>
  <c r="AX211" i="1"/>
  <c r="AY211" i="1"/>
  <c r="AY205" i="1"/>
  <c r="AQ228" i="1"/>
  <c r="AX205" i="1"/>
  <c r="AT205" i="1"/>
  <c r="R228" i="1"/>
  <c r="AT196" i="1"/>
  <c r="AX188" i="1"/>
  <c r="AY188" i="1"/>
  <c r="AC403" i="1"/>
  <c r="AX305" i="1"/>
  <c r="AY245" i="1"/>
  <c r="AX243" i="1"/>
  <c r="AQ242" i="1"/>
  <c r="AY242" i="1" s="1"/>
  <c r="AY240" i="1"/>
  <c r="AX240" i="1"/>
  <c r="AY236" i="1"/>
  <c r="AX236" i="1"/>
  <c r="AY232" i="1"/>
  <c r="AX232" i="1"/>
  <c r="AX228" i="1"/>
  <c r="AY225" i="1"/>
  <c r="AX225" i="1"/>
  <c r="AX215" i="1"/>
  <c r="AY215" i="1"/>
  <c r="AY209" i="1"/>
  <c r="AX209" i="1"/>
  <c r="R203" i="1"/>
  <c r="AX238" i="1"/>
  <c r="AY238" i="1"/>
  <c r="AX234" i="1"/>
  <c r="AY234" i="1"/>
  <c r="AX230" i="1"/>
  <c r="AY230" i="1"/>
  <c r="AX219" i="1"/>
  <c r="AY219" i="1"/>
  <c r="AY213" i="1"/>
  <c r="AX213" i="1"/>
  <c r="AX192" i="1"/>
  <c r="AY192" i="1"/>
  <c r="I242" i="1"/>
  <c r="I357" i="1" s="1"/>
  <c r="AQ195" i="1"/>
  <c r="AY195" i="1" s="1"/>
  <c r="AX194" i="1"/>
  <c r="AY193" i="1"/>
  <c r="R193" i="1"/>
  <c r="AT193" i="1" s="1"/>
  <c r="AQ191" i="1"/>
  <c r="AY191" i="1" s="1"/>
  <c r="AD191" i="1"/>
  <c r="AT191" i="1" s="1"/>
  <c r="AX190" i="1"/>
  <c r="AY189" i="1"/>
  <c r="R189" i="1"/>
  <c r="AT189" i="1" s="1"/>
  <c r="AT184" i="1"/>
  <c r="AT182" i="1"/>
  <c r="AX178" i="1"/>
  <c r="AY178" i="1"/>
  <c r="AD178" i="1"/>
  <c r="AT178" i="1" s="1"/>
  <c r="AR178" i="1"/>
  <c r="AX176" i="1"/>
  <c r="AY176" i="1"/>
  <c r="AD176" i="1"/>
  <c r="AT176" i="1" s="1"/>
  <c r="AR176" i="1"/>
  <c r="AX174" i="1"/>
  <c r="AY174" i="1"/>
  <c r="AD174" i="1"/>
  <c r="AT174" i="1" s="1"/>
  <c r="AR174" i="1"/>
  <c r="AX172" i="1"/>
  <c r="AY172" i="1"/>
  <c r="AD172" i="1"/>
  <c r="AT172" i="1" s="1"/>
  <c r="AR172" i="1"/>
  <c r="AX170" i="1"/>
  <c r="AY170" i="1"/>
  <c r="AD170" i="1"/>
  <c r="AT170" i="1" s="1"/>
  <c r="AR170" i="1"/>
  <c r="AX168" i="1"/>
  <c r="AY168" i="1"/>
  <c r="AB180" i="1"/>
  <c r="AR180" i="1" s="1"/>
  <c r="AD168" i="1"/>
  <c r="AR168" i="1"/>
  <c r="L180" i="1"/>
  <c r="L204" i="1" s="1"/>
  <c r="AQ167" i="1"/>
  <c r="AY153" i="1"/>
  <c r="AR200" i="1"/>
  <c r="AR198" i="1"/>
  <c r="AD194" i="1"/>
  <c r="AD190" i="1"/>
  <c r="AY182" i="1"/>
  <c r="AJ180" i="1"/>
  <c r="AW180" i="1" s="1"/>
  <c r="AY167" i="1"/>
  <c r="AD165" i="1"/>
  <c r="AT165" i="1" s="1"/>
  <c r="AS165" i="1"/>
  <c r="O167" i="1"/>
  <c r="O204" i="1" s="1"/>
  <c r="AX179" i="1"/>
  <c r="AY179" i="1"/>
  <c r="AD179" i="1"/>
  <c r="AT179" i="1" s="1"/>
  <c r="AR179" i="1"/>
  <c r="AX177" i="1"/>
  <c r="AY177" i="1"/>
  <c r="AD177" i="1"/>
  <c r="AT177" i="1" s="1"/>
  <c r="AR177" i="1"/>
  <c r="AX175" i="1"/>
  <c r="AY175" i="1"/>
  <c r="AD175" i="1"/>
  <c r="AT175" i="1" s="1"/>
  <c r="AR175" i="1"/>
  <c r="AX173" i="1"/>
  <c r="AY173" i="1"/>
  <c r="AD173" i="1"/>
  <c r="AT173" i="1" s="1"/>
  <c r="AR173" i="1"/>
  <c r="AX171" i="1"/>
  <c r="AY171" i="1"/>
  <c r="AD171" i="1"/>
  <c r="AT171" i="1" s="1"/>
  <c r="AR171" i="1"/>
  <c r="AX169" i="1"/>
  <c r="AY169" i="1"/>
  <c r="AD169" i="1"/>
  <c r="AT169" i="1" s="1"/>
  <c r="AR169" i="1"/>
  <c r="AX167" i="1"/>
  <c r="AY162" i="1"/>
  <c r="AX162" i="1"/>
  <c r="AY161" i="1"/>
  <c r="AX161" i="1"/>
  <c r="AY160" i="1"/>
  <c r="AX160" i="1"/>
  <c r="R194" i="1"/>
  <c r="AD192" i="1"/>
  <c r="AT192" i="1" s="1"/>
  <c r="R190" i="1"/>
  <c r="AD188" i="1"/>
  <c r="AT186" i="1"/>
  <c r="AY183" i="1"/>
  <c r="AY181" i="1"/>
  <c r="AQ180" i="1"/>
  <c r="AY180" i="1" s="1"/>
  <c r="R180" i="1"/>
  <c r="AX166" i="1"/>
  <c r="AD166" i="1"/>
  <c r="AT166" i="1" s="1"/>
  <c r="AS166" i="1"/>
  <c r="AX164" i="1"/>
  <c r="AD164" i="1"/>
  <c r="AT164" i="1" s="1"/>
  <c r="AS164" i="1"/>
  <c r="AD148" i="1"/>
  <c r="AT148" i="1" s="1"/>
  <c r="AR148" i="1"/>
  <c r="AD147" i="1"/>
  <c r="AT147" i="1" s="1"/>
  <c r="AR147" i="1"/>
  <c r="AD146" i="1"/>
  <c r="AT146" i="1" s="1"/>
  <c r="AR146" i="1"/>
  <c r="AD145" i="1"/>
  <c r="AT145" i="1" s="1"/>
  <c r="AR145" i="1"/>
  <c r="AD144" i="1"/>
  <c r="AT144" i="1" s="1"/>
  <c r="AR144" i="1"/>
  <c r="AD143" i="1"/>
  <c r="AT143" i="1" s="1"/>
  <c r="AR143" i="1"/>
  <c r="AD142" i="1"/>
  <c r="AT142" i="1" s="1"/>
  <c r="AR142" i="1"/>
  <c r="AD141" i="1"/>
  <c r="AT141" i="1" s="1"/>
  <c r="AR141" i="1"/>
  <c r="AD140" i="1"/>
  <c r="AT140" i="1" s="1"/>
  <c r="AR140" i="1"/>
  <c r="AD139" i="1"/>
  <c r="AT139" i="1" s="1"/>
  <c r="AR139" i="1"/>
  <c r="AD138" i="1"/>
  <c r="AT138" i="1" s="1"/>
  <c r="AR138" i="1"/>
  <c r="AD137" i="1"/>
  <c r="AT137" i="1" s="1"/>
  <c r="AR137" i="1"/>
  <c r="AD136" i="1"/>
  <c r="AT136" i="1" s="1"/>
  <c r="AR136" i="1"/>
  <c r="AD135" i="1"/>
  <c r="AT135" i="1" s="1"/>
  <c r="AR135" i="1"/>
  <c r="AD134" i="1"/>
  <c r="AT134" i="1" s="1"/>
  <c r="AR134" i="1"/>
  <c r="AD133" i="1"/>
  <c r="AT133" i="1" s="1"/>
  <c r="AR133" i="1"/>
  <c r="AD132" i="1"/>
  <c r="AT132" i="1" s="1"/>
  <c r="AR132" i="1"/>
  <c r="AD131" i="1"/>
  <c r="AT131" i="1" s="1"/>
  <c r="AR131" i="1"/>
  <c r="AD130" i="1"/>
  <c r="AT130" i="1" s="1"/>
  <c r="AR130" i="1"/>
  <c r="AD129" i="1"/>
  <c r="AT129" i="1" s="1"/>
  <c r="AR129" i="1"/>
  <c r="AD128" i="1"/>
  <c r="AT128" i="1" s="1"/>
  <c r="AR128" i="1"/>
  <c r="AQ127" i="1"/>
  <c r="AO149" i="1"/>
  <c r="AD127" i="1"/>
  <c r="AR127" i="1"/>
  <c r="P126" i="1"/>
  <c r="P204" i="1" s="1"/>
  <c r="AQ119" i="1"/>
  <c r="AY119" i="1" s="1"/>
  <c r="AD119" i="1"/>
  <c r="AB126" i="1"/>
  <c r="AX112" i="1"/>
  <c r="AY112" i="1"/>
  <c r="AQ115" i="1"/>
  <c r="AX115" i="1" s="1"/>
  <c r="AX108" i="1"/>
  <c r="AY108" i="1"/>
  <c r="AT108" i="1"/>
  <c r="AD115" i="1"/>
  <c r="X115" i="1"/>
  <c r="AD71" i="1"/>
  <c r="AT71" i="1" s="1"/>
  <c r="AR71" i="1"/>
  <c r="AS56" i="1"/>
  <c r="AC63" i="1"/>
  <c r="AS63" i="1" s="1"/>
  <c r="AW8" i="1"/>
  <c r="AG45" i="1"/>
  <c r="P45" i="1"/>
  <c r="AR8" i="1"/>
  <c r="AS163" i="1"/>
  <c r="AS162" i="1"/>
  <c r="AS161" i="1"/>
  <c r="AS160" i="1"/>
  <c r="R160" i="1"/>
  <c r="AT160" i="1" s="1"/>
  <c r="AX157" i="1"/>
  <c r="R156" i="1"/>
  <c r="AX153" i="1"/>
  <c r="AY152" i="1"/>
  <c r="AT150" i="1"/>
  <c r="R149" i="1"/>
  <c r="X126" i="1"/>
  <c r="X204" i="1" s="1"/>
  <c r="AC107" i="1"/>
  <c r="AS107" i="1" s="1"/>
  <c r="U107" i="1"/>
  <c r="AS85" i="1"/>
  <c r="AD85" i="1"/>
  <c r="AR83" i="1"/>
  <c r="P96" i="1"/>
  <c r="AR96" i="1" s="1"/>
  <c r="AD69" i="1"/>
  <c r="AT69" i="1" s="1"/>
  <c r="AR69" i="1"/>
  <c r="AS62" i="1"/>
  <c r="AD62" i="1"/>
  <c r="AT62" i="1" s="1"/>
  <c r="AD56" i="1"/>
  <c r="AT56" i="1" s="1"/>
  <c r="AS14" i="1"/>
  <c r="AD14" i="1"/>
  <c r="AO180" i="1"/>
  <c r="AX180" i="1" s="1"/>
  <c r="AY159" i="1"/>
  <c r="R159" i="1"/>
  <c r="AT159" i="1" s="1"/>
  <c r="AD157" i="1"/>
  <c r="AT157" i="1" s="1"/>
  <c r="AX156" i="1"/>
  <c r="AY155" i="1"/>
  <c r="R155" i="1"/>
  <c r="AT155" i="1" s="1"/>
  <c r="AD153" i="1"/>
  <c r="AT151" i="1"/>
  <c r="AJ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I126" i="1"/>
  <c r="AT125" i="1"/>
  <c r="AT121" i="1"/>
  <c r="AV116" i="1"/>
  <c r="AS89" i="1"/>
  <c r="AD89" i="1"/>
  <c r="AT89" i="1" s="1"/>
  <c r="AL116" i="1"/>
  <c r="AL843" i="1" s="1"/>
  <c r="AQ62" i="1"/>
  <c r="AY62" i="1" s="1"/>
  <c r="AQ54" i="1"/>
  <c r="AY54" i="1" s="1"/>
  <c r="AX54" i="1"/>
  <c r="AD156" i="1"/>
  <c r="AT156" i="1" s="1"/>
  <c r="AB149" i="1"/>
  <c r="AR149" i="1" s="1"/>
  <c r="AC149" i="1"/>
  <c r="U149" i="1"/>
  <c r="U204" i="1" s="1"/>
  <c r="AT122" i="1"/>
  <c r="AR119" i="1"/>
  <c r="AA126" i="1"/>
  <c r="AA204" i="1" s="1"/>
  <c r="AX111" i="1"/>
  <c r="AY111" i="1"/>
  <c r="AS93" i="1"/>
  <c r="AD93" i="1"/>
  <c r="AT93" i="1" s="1"/>
  <c r="AA82" i="1"/>
  <c r="AA116" i="1" s="1"/>
  <c r="AX14" i="1"/>
  <c r="AQ14" i="1"/>
  <c r="AY14" i="1" s="1"/>
  <c r="AX113" i="1"/>
  <c r="AY113" i="1"/>
  <c r="AT113" i="1"/>
  <c r="AX109" i="1"/>
  <c r="AY109" i="1"/>
  <c r="R95" i="1"/>
  <c r="I96" i="1"/>
  <c r="AQ93" i="1"/>
  <c r="AY93" i="1" s="1"/>
  <c r="AQ89" i="1"/>
  <c r="AY89" i="1" s="1"/>
  <c r="AQ85" i="1"/>
  <c r="AY85" i="1" s="1"/>
  <c r="AQ96" i="1"/>
  <c r="AY96" i="1" s="1"/>
  <c r="AY83" i="1"/>
  <c r="X96" i="1"/>
  <c r="O96" i="1"/>
  <c r="R83" i="1"/>
  <c r="AS82" i="1"/>
  <c r="N116" i="1"/>
  <c r="N843" i="1" s="1"/>
  <c r="AX81" i="1"/>
  <c r="AY81" i="1"/>
  <c r="AX77" i="1"/>
  <c r="AY77" i="1"/>
  <c r="AX68" i="1"/>
  <c r="AY68" i="1"/>
  <c r="AD68" i="1"/>
  <c r="AT68" i="1" s="1"/>
  <c r="AR68" i="1"/>
  <c r="AB82" i="1"/>
  <c r="AR82" i="1" s="1"/>
  <c r="AD64" i="1"/>
  <c r="AR64" i="1"/>
  <c r="R82" i="1"/>
  <c r="L82" i="1"/>
  <c r="Y116" i="1"/>
  <c r="AD60" i="1"/>
  <c r="AT60" i="1" s="1"/>
  <c r="AS60" i="1"/>
  <c r="AD58" i="1"/>
  <c r="AT58" i="1" s="1"/>
  <c r="AS49" i="1"/>
  <c r="AD49" i="1"/>
  <c r="AT49" i="1" s="1"/>
  <c r="AQ48" i="1"/>
  <c r="AY48" i="1" s="1"/>
  <c r="W116" i="1"/>
  <c r="W843" i="1" s="1"/>
  <c r="AX40" i="1"/>
  <c r="AY40" i="1"/>
  <c r="AD40" i="1"/>
  <c r="AT40" i="1" s="1"/>
  <c r="AR40" i="1"/>
  <c r="AS22" i="1"/>
  <c r="AD22" i="1"/>
  <c r="AQ126" i="1"/>
  <c r="AX126" i="1" s="1"/>
  <c r="AX118" i="1"/>
  <c r="AT117" i="1"/>
  <c r="AY115" i="1"/>
  <c r="AX114" i="1"/>
  <c r="AY114" i="1"/>
  <c r="AT114" i="1"/>
  <c r="AX110" i="1"/>
  <c r="AY110" i="1"/>
  <c r="R115" i="1"/>
  <c r="R97" i="1"/>
  <c r="R107" i="1" s="1"/>
  <c r="O107" i="1"/>
  <c r="AX92" i="1"/>
  <c r="AX88" i="1"/>
  <c r="AX84" i="1"/>
  <c r="AO96" i="1"/>
  <c r="AX96" i="1" s="1"/>
  <c r="AS84" i="1"/>
  <c r="AC96" i="1"/>
  <c r="AS96" i="1" s="1"/>
  <c r="AQ82" i="1"/>
  <c r="AH116" i="1"/>
  <c r="AU82" i="1"/>
  <c r="AX80" i="1"/>
  <c r="AY80" i="1"/>
  <c r="AD80" i="1"/>
  <c r="AT80" i="1" s="1"/>
  <c r="AR80" i="1"/>
  <c r="AX76" i="1"/>
  <c r="AY76" i="1"/>
  <c r="AD76" i="1"/>
  <c r="AT76" i="1" s="1"/>
  <c r="AR76" i="1"/>
  <c r="AD73" i="1"/>
  <c r="AT73" i="1" s="1"/>
  <c r="AR73" i="1"/>
  <c r="AD65" i="1"/>
  <c r="AT65" i="1" s="1"/>
  <c r="AR65" i="1"/>
  <c r="AO63" i="1"/>
  <c r="AK116" i="1"/>
  <c r="AK843" i="1" s="1"/>
  <c r="AR63" i="1"/>
  <c r="AD52" i="1"/>
  <c r="AS50" i="1"/>
  <c r="AD50" i="1"/>
  <c r="AT50" i="1" s="1"/>
  <c r="AQ49" i="1"/>
  <c r="AY49" i="1" s="1"/>
  <c r="AS46" i="1"/>
  <c r="AD46" i="1"/>
  <c r="AD106" i="1"/>
  <c r="AT106" i="1" s="1"/>
  <c r="AR106" i="1"/>
  <c r="AD105" i="1"/>
  <c r="AT105" i="1" s="1"/>
  <c r="AR105" i="1"/>
  <c r="AD104" i="1"/>
  <c r="AT104" i="1" s="1"/>
  <c r="AR104" i="1"/>
  <c r="AD103" i="1"/>
  <c r="AT103" i="1" s="1"/>
  <c r="AR103" i="1"/>
  <c r="AD102" i="1"/>
  <c r="AT102" i="1" s="1"/>
  <c r="AR102" i="1"/>
  <c r="AD101" i="1"/>
  <c r="AT101" i="1" s="1"/>
  <c r="AR101" i="1"/>
  <c r="AD100" i="1"/>
  <c r="AT100" i="1" s="1"/>
  <c r="AR100" i="1"/>
  <c r="AD99" i="1"/>
  <c r="AT99" i="1" s="1"/>
  <c r="AR99" i="1"/>
  <c r="AD98" i="1"/>
  <c r="AT98" i="1" s="1"/>
  <c r="AR98" i="1"/>
  <c r="AQ97" i="1"/>
  <c r="AO107" i="1"/>
  <c r="AD97" i="1"/>
  <c r="AR97" i="1"/>
  <c r="AT94" i="1"/>
  <c r="Z116" i="1"/>
  <c r="Z843" i="1" s="1"/>
  <c r="V116" i="1"/>
  <c r="V843" i="1" s="1"/>
  <c r="AX78" i="1"/>
  <c r="AY78" i="1"/>
  <c r="AX74" i="1"/>
  <c r="AY74" i="1"/>
  <c r="AJ82" i="1"/>
  <c r="Q82" i="1"/>
  <c r="I82" i="1"/>
  <c r="M116" i="1"/>
  <c r="M843" i="1" s="1"/>
  <c r="AQ50" i="1"/>
  <c r="AY50" i="1" s="1"/>
  <c r="AS47" i="1"/>
  <c r="AD47" i="1"/>
  <c r="AT47" i="1" s="1"/>
  <c r="AQ46" i="1"/>
  <c r="AX22" i="1"/>
  <c r="AQ22" i="1"/>
  <c r="AY22" i="1" s="1"/>
  <c r="AS19" i="1"/>
  <c r="AD19" i="1"/>
  <c r="AT19" i="1" s="1"/>
  <c r="I115" i="1"/>
  <c r="AA115" i="1"/>
  <c r="P115" i="1"/>
  <c r="AR115" i="1" s="1"/>
  <c r="AB107" i="1"/>
  <c r="AR107" i="1" s="1"/>
  <c r="AT95" i="1"/>
  <c r="AX94" i="1"/>
  <c r="AX79" i="1"/>
  <c r="AY79" i="1"/>
  <c r="AT79" i="1"/>
  <c r="AX75" i="1"/>
  <c r="AY75" i="1"/>
  <c r="AT75" i="1"/>
  <c r="AX72" i="1"/>
  <c r="AY72" i="1"/>
  <c r="AT72" i="1"/>
  <c r="AT70" i="1"/>
  <c r="AT66" i="1"/>
  <c r="AW64" i="1"/>
  <c r="AG82" i="1"/>
  <c r="AD59" i="1"/>
  <c r="AT59" i="1" s="1"/>
  <c r="AD57" i="1"/>
  <c r="AT57" i="1" s="1"/>
  <c r="AD55" i="1"/>
  <c r="AT55" i="1" s="1"/>
  <c r="AD53" i="1"/>
  <c r="AT53" i="1" s="1"/>
  <c r="R52" i="1"/>
  <c r="R63" i="1" s="1"/>
  <c r="O63" i="1"/>
  <c r="O116" i="1" s="1"/>
  <c r="AS48" i="1"/>
  <c r="AD48" i="1"/>
  <c r="AT48" i="1" s="1"/>
  <c r="AQ47" i="1"/>
  <c r="AY47" i="1" s="1"/>
  <c r="F116" i="1"/>
  <c r="F843" i="1" s="1"/>
  <c r="AX36" i="1"/>
  <c r="AY36" i="1"/>
  <c r="AB45" i="1"/>
  <c r="AD36" i="1"/>
  <c r="AT36" i="1" s="1"/>
  <c r="AR36" i="1"/>
  <c r="AS27" i="1"/>
  <c r="AD27" i="1"/>
  <c r="AT27" i="1" s="1"/>
  <c r="AX43" i="1"/>
  <c r="AY43" i="1"/>
  <c r="AX37" i="1"/>
  <c r="AY37" i="1"/>
  <c r="L45" i="1"/>
  <c r="L116" i="1" s="1"/>
  <c r="L843" i="1" s="1"/>
  <c r="AJ45" i="1"/>
  <c r="AS35" i="1"/>
  <c r="AD35" i="1"/>
  <c r="AT35" i="1" s="1"/>
  <c r="AS31" i="1"/>
  <c r="AD31" i="1"/>
  <c r="AT31" i="1" s="1"/>
  <c r="AQ27" i="1"/>
  <c r="AY27" i="1" s="1"/>
  <c r="AQ19" i="1"/>
  <c r="AY19" i="1" s="1"/>
  <c r="AX19" i="1"/>
  <c r="AS11" i="1"/>
  <c r="AD11" i="1"/>
  <c r="X45" i="1"/>
  <c r="X116" i="1" s="1"/>
  <c r="X843" i="1" s="1"/>
  <c r="AR59" i="1"/>
  <c r="AR58" i="1"/>
  <c r="AR57" i="1"/>
  <c r="AR56" i="1"/>
  <c r="AR55" i="1"/>
  <c r="AR54" i="1"/>
  <c r="AR53" i="1"/>
  <c r="AR52" i="1"/>
  <c r="AX44" i="1"/>
  <c r="AY44" i="1"/>
  <c r="AX38" i="1"/>
  <c r="AY38" i="1"/>
  <c r="AQ35" i="1"/>
  <c r="AY35" i="1" s="1"/>
  <c r="AX35" i="1"/>
  <c r="AQ31" i="1"/>
  <c r="AY31" i="1" s="1"/>
  <c r="AX26" i="1"/>
  <c r="AS23" i="1"/>
  <c r="AD23" i="1"/>
  <c r="AT23" i="1" s="1"/>
  <c r="AX18" i="1"/>
  <c r="AS15" i="1"/>
  <c r="AD15" i="1"/>
  <c r="AT15" i="1" s="1"/>
  <c r="AQ11" i="1"/>
  <c r="AX11" i="1" s="1"/>
  <c r="R11" i="1"/>
  <c r="I45" i="1"/>
  <c r="I116" i="1" s="1"/>
  <c r="AT42" i="1"/>
  <c r="AR41" i="1"/>
  <c r="AX39" i="1"/>
  <c r="AY39" i="1"/>
  <c r="AT39" i="1"/>
  <c r="AW36" i="1"/>
  <c r="AX34" i="1"/>
  <c r="AX30" i="1"/>
  <c r="AQ23" i="1"/>
  <c r="AY23" i="1" s="1"/>
  <c r="AX23" i="1"/>
  <c r="AQ15" i="1"/>
  <c r="AY15" i="1" s="1"/>
  <c r="AX10" i="1"/>
  <c r="AO45" i="1"/>
  <c r="AS10" i="1"/>
  <c r="AC45" i="1"/>
  <c r="U45" i="1"/>
  <c r="U116" i="1" s="1"/>
  <c r="Q45" i="1"/>
  <c r="Q116" i="1" s="1"/>
  <c r="R34" i="1"/>
  <c r="AT34" i="1" s="1"/>
  <c r="R30" i="1"/>
  <c r="AT30" i="1" s="1"/>
  <c r="R26" i="1"/>
  <c r="AT26" i="1" s="1"/>
  <c r="AD24" i="1"/>
  <c r="AT24" i="1" s="1"/>
  <c r="R22" i="1"/>
  <c r="AD20" i="1"/>
  <c r="AT20" i="1" s="1"/>
  <c r="R18" i="1"/>
  <c r="AT18" i="1" s="1"/>
  <c r="AD16" i="1"/>
  <c r="AT16" i="1" s="1"/>
  <c r="R14" i="1"/>
  <c r="R10" i="1"/>
  <c r="AT10" i="1" s="1"/>
  <c r="R33" i="1"/>
  <c r="AT33" i="1" s="1"/>
  <c r="R29" i="1"/>
  <c r="AT29" i="1" s="1"/>
  <c r="R25" i="1"/>
  <c r="AT25" i="1" s="1"/>
  <c r="R21" i="1"/>
  <c r="AT21" i="1" s="1"/>
  <c r="R17" i="1"/>
  <c r="AT17" i="1" s="1"/>
  <c r="R13" i="1"/>
  <c r="AT13" i="1" s="1"/>
  <c r="R9" i="1"/>
  <c r="R45" i="1" l="1"/>
  <c r="AD45" i="1"/>
  <c r="AT11" i="1"/>
  <c r="AY46" i="1"/>
  <c r="AQ63" i="1"/>
  <c r="AY63" i="1" s="1"/>
  <c r="AY97" i="1"/>
  <c r="AQ107" i="1"/>
  <c r="AY107" i="1" s="1"/>
  <c r="AX97" i="1"/>
  <c r="AX63" i="1"/>
  <c r="AT64" i="1"/>
  <c r="AD82" i="1"/>
  <c r="AT82" i="1" s="1"/>
  <c r="R96" i="1"/>
  <c r="AT83" i="1"/>
  <c r="AW149" i="1"/>
  <c r="AJ204" i="1"/>
  <c r="AW204" i="1" s="1"/>
  <c r="P116" i="1"/>
  <c r="AO204" i="1"/>
  <c r="AT188" i="1"/>
  <c r="AD203" i="1"/>
  <c r="AT203" i="1" s="1"/>
  <c r="AT190" i="1"/>
  <c r="AT228" i="1"/>
  <c r="AX195" i="1"/>
  <c r="AT372" i="1"/>
  <c r="AD389" i="1"/>
  <c r="AO357" i="1"/>
  <c r="AT404" i="1"/>
  <c r="AY438" i="1"/>
  <c r="AX438" i="1"/>
  <c r="AR413" i="1"/>
  <c r="AD413" i="1"/>
  <c r="AT413" i="1" s="1"/>
  <c r="AY465" i="1"/>
  <c r="AQ473" i="1"/>
  <c r="AX411" i="1"/>
  <c r="AY421" i="1"/>
  <c r="AQ431" i="1"/>
  <c r="AY431" i="1" s="1"/>
  <c r="R621" i="1"/>
  <c r="AT621" i="1" s="1"/>
  <c r="AX593" i="1"/>
  <c r="AY593" i="1"/>
  <c r="AQ659" i="1"/>
  <c r="AY659" i="1" s="1"/>
  <c r="R659" i="1"/>
  <c r="AT685" i="1"/>
  <c r="AD692" i="1"/>
  <c r="AO842" i="1"/>
  <c r="AX778" i="1"/>
  <c r="AX822" i="1"/>
  <c r="AX831" i="1"/>
  <c r="AY833" i="1"/>
  <c r="AQ834" i="1"/>
  <c r="AY834" i="1" s="1"/>
  <c r="Q843" i="1"/>
  <c r="AO116" i="1"/>
  <c r="AX31" i="1"/>
  <c r="AR45" i="1"/>
  <c r="AB116" i="1"/>
  <c r="AX47" i="1"/>
  <c r="O843" i="1"/>
  <c r="AW82" i="1"/>
  <c r="AX49" i="1"/>
  <c r="AT52" i="1"/>
  <c r="AX48" i="1"/>
  <c r="AX85" i="1"/>
  <c r="AX93" i="1"/>
  <c r="AY126" i="1"/>
  <c r="AX62" i="1"/>
  <c r="R126" i="1"/>
  <c r="I204" i="1"/>
  <c r="I843" i="1" s="1"/>
  <c r="AT115" i="1"/>
  <c r="AR126" i="1"/>
  <c r="AB204" i="1"/>
  <c r="AR204" i="1" s="1"/>
  <c r="AY127" i="1"/>
  <c r="AQ149" i="1"/>
  <c r="AY149" i="1" s="1"/>
  <c r="AT194" i="1"/>
  <c r="AT168" i="1"/>
  <c r="AD180" i="1"/>
  <c r="AT180" i="1" s="1"/>
  <c r="AS403" i="1"/>
  <c r="AC449" i="1"/>
  <c r="AS449" i="1" s="1"/>
  <c r="P357" i="1"/>
  <c r="AR357" i="1" s="1"/>
  <c r="AR261" i="1"/>
  <c r="AP843" i="1"/>
  <c r="AS357" i="1"/>
  <c r="AR389" i="1"/>
  <c r="AX389" i="1"/>
  <c r="AY389" i="1"/>
  <c r="R304" i="1"/>
  <c r="AT304" i="1" s="1"/>
  <c r="AT306" i="1"/>
  <c r="R322" i="1"/>
  <c r="AT322" i="1" s="1"/>
  <c r="AY371" i="1"/>
  <c r="AW403" i="1"/>
  <c r="AT249" i="1"/>
  <c r="R261" i="1"/>
  <c r="AT261" i="1" s="1"/>
  <c r="AW322" i="1"/>
  <c r="AA405" i="1"/>
  <c r="AA415" i="1" s="1"/>
  <c r="AA449" i="1" s="1"/>
  <c r="AA843" i="1" s="1"/>
  <c r="AB405" i="1"/>
  <c r="Y415" i="1"/>
  <c r="Y449" i="1" s="1"/>
  <c r="Y843" i="1" s="1"/>
  <c r="AR407" i="1"/>
  <c r="AD407" i="1"/>
  <c r="AT407" i="1" s="1"/>
  <c r="AQ448" i="1"/>
  <c r="AY448" i="1" s="1"/>
  <c r="AW389" i="1"/>
  <c r="AJ449" i="1"/>
  <c r="AW449" i="1" s="1"/>
  <c r="R448" i="1"/>
  <c r="AA529" i="1"/>
  <c r="AD528" i="1"/>
  <c r="AT528" i="1" s="1"/>
  <c r="AT503" i="1"/>
  <c r="AX528" i="1"/>
  <c r="AX643" i="1"/>
  <c r="AY643" i="1"/>
  <c r="AY685" i="1"/>
  <c r="AQ692" i="1"/>
  <c r="AY763" i="1"/>
  <c r="AQ768" i="1"/>
  <c r="AQ841" i="1"/>
  <c r="AY841" i="1" s="1"/>
  <c r="AY835" i="1"/>
  <c r="AX772" i="1"/>
  <c r="AX835" i="1"/>
  <c r="AX839" i="1"/>
  <c r="AT786" i="1"/>
  <c r="R842" i="1"/>
  <c r="AT842" i="1" s="1"/>
  <c r="AQ786" i="1"/>
  <c r="AY786" i="1" s="1"/>
  <c r="U843" i="1"/>
  <c r="AX27" i="1"/>
  <c r="AW45" i="1"/>
  <c r="AJ116" i="1"/>
  <c r="AD107" i="1"/>
  <c r="AT107" i="1" s="1"/>
  <c r="AT97" i="1"/>
  <c r="AU116" i="1"/>
  <c r="AH843" i="1"/>
  <c r="AU843" i="1" s="1"/>
  <c r="AT22" i="1"/>
  <c r="AD167" i="1"/>
  <c r="AT167" i="1" s="1"/>
  <c r="AT153" i="1"/>
  <c r="AT14" i="1"/>
  <c r="AG116" i="1"/>
  <c r="AT119" i="1"/>
  <c r="AD126" i="1"/>
  <c r="R167" i="1"/>
  <c r="AX191" i="1"/>
  <c r="AQ203" i="1"/>
  <c r="AX322" i="1"/>
  <c r="AQ261" i="1"/>
  <c r="AY261" i="1" s="1"/>
  <c r="AY244" i="1"/>
  <c r="AX403" i="1"/>
  <c r="R403" i="1"/>
  <c r="AJ357" i="1"/>
  <c r="AU357" i="1"/>
  <c r="AR409" i="1"/>
  <c r="AD409" i="1"/>
  <c r="AT409" i="1" s="1"/>
  <c r="AT622" i="1"/>
  <c r="AD643" i="1"/>
  <c r="AT643" i="1" s="1"/>
  <c r="AU449" i="1"/>
  <c r="AR448" i="1"/>
  <c r="AD473" i="1"/>
  <c r="AT465" i="1"/>
  <c r="P659" i="1"/>
  <c r="AR552" i="1"/>
  <c r="R389" i="1"/>
  <c r="AD431" i="1"/>
  <c r="AT431" i="1" s="1"/>
  <c r="AD593" i="1"/>
  <c r="AW659" i="1"/>
  <c r="AX685" i="1"/>
  <c r="AQ811" i="1"/>
  <c r="AY811" i="1" s="1"/>
  <c r="AX821" i="1"/>
  <c r="AX793" i="1"/>
  <c r="AX841" i="1"/>
  <c r="AX779" i="1"/>
  <c r="AX834" i="1"/>
  <c r="AX836" i="1"/>
  <c r="AY821" i="1"/>
  <c r="AX830" i="1"/>
  <c r="AX823" i="1"/>
  <c r="AS45" i="1"/>
  <c r="AC116" i="1"/>
  <c r="AX15" i="1"/>
  <c r="AQ45" i="1"/>
  <c r="AY11" i="1"/>
  <c r="AT9" i="1"/>
  <c r="AX46" i="1"/>
  <c r="AX50" i="1"/>
  <c r="AX107" i="1"/>
  <c r="AT46" i="1"/>
  <c r="AD63" i="1"/>
  <c r="AT63" i="1" s="1"/>
  <c r="AX82" i="1"/>
  <c r="AY82" i="1"/>
  <c r="AX89" i="1"/>
  <c r="AS149" i="1"/>
  <c r="AC204" i="1"/>
  <c r="AS204" i="1" s="1"/>
  <c r="AT85" i="1"/>
  <c r="AD96" i="1"/>
  <c r="AT96" i="1" s="1"/>
  <c r="AX119" i="1"/>
  <c r="AD149" i="1"/>
  <c r="AT149" i="1" s="1"/>
  <c r="AT127" i="1"/>
  <c r="AY228" i="1"/>
  <c r="AY307" i="1"/>
  <c r="AX307" i="1"/>
  <c r="AT371" i="1"/>
  <c r="AG357" i="1"/>
  <c r="AR371" i="1"/>
  <c r="P449" i="1"/>
  <c r="AW261" i="1"/>
  <c r="AY280" i="1"/>
  <c r="AQ304" i="1"/>
  <c r="AY304" i="1" s="1"/>
  <c r="AD403" i="1"/>
  <c r="AO449" i="1"/>
  <c r="AX415" i="1"/>
  <c r="AX242" i="1"/>
  <c r="AR411" i="1"/>
  <c r="AD411" i="1"/>
  <c r="AT411" i="1" s="1"/>
  <c r="AX448" i="1"/>
  <c r="R464" i="1"/>
  <c r="AT464" i="1" s="1"/>
  <c r="I529" i="1"/>
  <c r="R529" i="1" s="1"/>
  <c r="AX659" i="1"/>
  <c r="AT437" i="1"/>
  <c r="AD448" i="1"/>
  <c r="AT448" i="1" s="1"/>
  <c r="AG529" i="1"/>
  <c r="AW529" i="1" s="1"/>
  <c r="AW464" i="1"/>
  <c r="AX473" i="1"/>
  <c r="AO529" i="1"/>
  <c r="AR502" i="1"/>
  <c r="P529" i="1"/>
  <c r="AR529" i="1" s="1"/>
  <c r="AT414" i="1"/>
  <c r="AX431" i="1"/>
  <c r="AS473" i="1"/>
  <c r="AC529" i="1"/>
  <c r="AS529" i="1" s="1"/>
  <c r="AR659" i="1"/>
  <c r="AB762" i="1"/>
  <c r="AR762" i="1" s="1"/>
  <c r="AR746" i="1"/>
  <c r="AT719" i="1"/>
  <c r="AX767" i="1"/>
  <c r="AY832" i="1"/>
  <c r="AX837" i="1"/>
  <c r="AX786" i="1"/>
  <c r="AX840" i="1"/>
  <c r="AW357" i="1" l="1"/>
  <c r="AW116" i="1"/>
  <c r="AJ843" i="1"/>
  <c r="AQ449" i="1"/>
  <c r="AY449" i="1" s="1"/>
  <c r="AO843" i="1"/>
  <c r="AX842" i="1"/>
  <c r="AY473" i="1"/>
  <c r="AQ529" i="1"/>
  <c r="AY529" i="1" s="1"/>
  <c r="AX149" i="1"/>
  <c r="AT45" i="1"/>
  <c r="AD116" i="1"/>
  <c r="AY45" i="1"/>
  <c r="AQ116" i="1"/>
  <c r="AT593" i="1"/>
  <c r="AD659" i="1"/>
  <c r="AT659" i="1" s="1"/>
  <c r="AT126" i="1"/>
  <c r="AD204" i="1"/>
  <c r="AX811" i="1"/>
  <c r="AQ842" i="1"/>
  <c r="AY842" i="1" s="1"/>
  <c r="AY768" i="1"/>
  <c r="R204" i="1"/>
  <c r="AR116" i="1"/>
  <c r="AX45" i="1"/>
  <c r="AX768" i="1"/>
  <c r="AX261" i="1"/>
  <c r="P843" i="1"/>
  <c r="AX304" i="1"/>
  <c r="AY203" i="1"/>
  <c r="AX203" i="1"/>
  <c r="AR405" i="1"/>
  <c r="AD405" i="1"/>
  <c r="AB415" i="1"/>
  <c r="AT692" i="1"/>
  <c r="AD762" i="1"/>
  <c r="AT762" i="1" s="1"/>
  <c r="R357" i="1"/>
  <c r="AT357" i="1" s="1"/>
  <c r="R116" i="1"/>
  <c r="AX449" i="1"/>
  <c r="AT403" i="1"/>
  <c r="AQ357" i="1"/>
  <c r="AY357" i="1" s="1"/>
  <c r="AS116" i="1"/>
  <c r="AC843" i="1"/>
  <c r="AS843" i="1" s="1"/>
  <c r="AT473" i="1"/>
  <c r="AD529" i="1"/>
  <c r="AT529" i="1" s="1"/>
  <c r="AG843" i="1"/>
  <c r="AQ762" i="1"/>
  <c r="AY692" i="1"/>
  <c r="AX692" i="1"/>
  <c r="AQ204" i="1"/>
  <c r="AY204" i="1" s="1"/>
  <c r="AT389" i="1"/>
  <c r="AW843" i="1" l="1"/>
  <c r="AX204" i="1"/>
  <c r="AX357" i="1"/>
  <c r="AR415" i="1"/>
  <c r="AB449" i="1"/>
  <c r="AT204" i="1"/>
  <c r="AQ843" i="1"/>
  <c r="AY843" i="1" s="1"/>
  <c r="AY116" i="1"/>
  <c r="AY762" i="1"/>
  <c r="AX762" i="1"/>
  <c r="AT405" i="1"/>
  <c r="AD415" i="1"/>
  <c r="AX116" i="1"/>
  <c r="R843" i="1"/>
  <c r="AT116" i="1"/>
  <c r="AX529" i="1"/>
  <c r="AT415" i="1" l="1"/>
  <c r="AD449" i="1"/>
  <c r="AX843" i="1"/>
  <c r="AR449" i="1"/>
  <c r="AB843" i="1"/>
  <c r="AR843" i="1" s="1"/>
  <c r="AT449" i="1" l="1"/>
  <c r="AD843" i="1"/>
  <c r="AT843" i="1" s="1"/>
</calcChain>
</file>

<file path=xl/sharedStrings.xml><?xml version="1.0" encoding="utf-8"?>
<sst xmlns="http://schemas.openxmlformats.org/spreadsheetml/2006/main" count="1695" uniqueCount="145">
  <si>
    <t xml:space="preserve"> JML SE-KOTA CILEGON</t>
  </si>
  <si>
    <t>JUMLAH KECAMATAN PURWAKARTA</t>
  </si>
  <si>
    <t>JML KEL. PABEAN</t>
  </si>
  <si>
    <t>PABEAN</t>
  </si>
  <si>
    <t>PURWAKARTA</t>
  </si>
  <si>
    <t>JML KEL. TEGALBUNDER</t>
  </si>
  <si>
    <t>TEGALBUNDER</t>
  </si>
  <si>
    <t>JML KEL. PURWAKARTA</t>
  </si>
  <si>
    <t>JML KEL. KEBONDALEM</t>
  </si>
  <si>
    <t>KEBONDALEM</t>
  </si>
  <si>
    <t>JML KEL. KOTABUMI</t>
  </si>
  <si>
    <t>KOTABUMI</t>
  </si>
  <si>
    <t>JML KEL. RAMANUJU</t>
  </si>
  <si>
    <t>RAMANUJU</t>
  </si>
  <si>
    <t>JUMLAH KECAMATAN PULOMERAK</t>
  </si>
  <si>
    <t>JML KEL. SURALAYA</t>
  </si>
  <si>
    <t>SURALAYA</t>
  </si>
  <si>
    <t>PULOMERAK</t>
  </si>
  <si>
    <t>JML KEL. MEKARSARI</t>
  </si>
  <si>
    <t>MEKARSARI</t>
  </si>
  <si>
    <t>JML KEL. LEBAKGEDE</t>
  </si>
  <si>
    <t>LEBAKGEDE</t>
  </si>
  <si>
    <t>JML KEL. TAMANSARI</t>
  </si>
  <si>
    <t>TAMANSARI</t>
  </si>
  <si>
    <t>JUMLAH KECAMATAN JOMBANG</t>
  </si>
  <si>
    <t>JML KEL. GEDONGDALEM</t>
  </si>
  <si>
    <t>GEDONGDALEM</t>
  </si>
  <si>
    <t>JOMBANG</t>
  </si>
  <si>
    <t>JML KEL. PANGGUNGRAWI</t>
  </si>
  <si>
    <t>PANGGUNGRAWI</t>
  </si>
  <si>
    <t>JML KEL. MASIGIT</t>
  </si>
  <si>
    <t>MASIGIT</t>
  </si>
  <si>
    <t>JML KEL. JOMBANG WETAN</t>
  </si>
  <si>
    <t>JOMBANG WETAN</t>
  </si>
  <si>
    <t>JML KEL. SUKMAJAYA</t>
  </si>
  <si>
    <t>SUKMAJAYA</t>
  </si>
  <si>
    <t>JUMLAH KECAMATAN GEROGOL</t>
  </si>
  <si>
    <t>JML KEL. GEREM</t>
  </si>
  <si>
    <t>GEREM</t>
  </si>
  <si>
    <t>GEROGOL</t>
  </si>
  <si>
    <t>JML KEL. RAWAARUM</t>
  </si>
  <si>
    <t>RAWAARUM</t>
  </si>
  <si>
    <t>JML KEL. GROGOL</t>
  </si>
  <si>
    <t>GROGOL</t>
  </si>
  <si>
    <t>JML KEL. KOTASARI</t>
  </si>
  <si>
    <t>KOTASARI</t>
  </si>
  <si>
    <t>JUMLAH KECAMATAN CIWANDAN</t>
  </si>
  <si>
    <t>JML KEL. RANDAKARI</t>
  </si>
  <si>
    <t>RANDAKARI</t>
  </si>
  <si>
    <t>CIWANDAN</t>
  </si>
  <si>
    <t>JML KEL. KEPUH</t>
  </si>
  <si>
    <t>KEPUH</t>
  </si>
  <si>
    <t>JML KEL. GUNUNGSUGIH</t>
  </si>
  <si>
    <t>GUNUNGSUGIH</t>
  </si>
  <si>
    <t>JML KEL. KUBANGSARI</t>
  </si>
  <si>
    <t>KUBANGSARI</t>
  </si>
  <si>
    <t>JML KEL. TEGALRATU</t>
  </si>
  <si>
    <t>TEGALRATU</t>
  </si>
  <si>
    <t>JML KEL. BANJARNEGARA</t>
  </si>
  <si>
    <t>BANJARNEGARA</t>
  </si>
  <si>
    <t>JUMALAH KECAMATAN CITANGKIL</t>
  </si>
  <si>
    <t>JML KEL. CITANGKIL</t>
  </si>
  <si>
    <t>CITANGKIL</t>
  </si>
  <si>
    <t>JML KEL. SAMANGRAYA</t>
  </si>
  <si>
    <t>SAMANGRAYA</t>
  </si>
  <si>
    <t>JML KEL. KEBONSARI</t>
  </si>
  <si>
    <t>KEBONSARI</t>
  </si>
  <si>
    <t>JML KEL. TAMANBARU</t>
  </si>
  <si>
    <t>TAMANBARU</t>
  </si>
  <si>
    <t>JML KEL. LEBAKDENOK</t>
  </si>
  <si>
    <t>LEBAKDENOK</t>
  </si>
  <si>
    <t>JML KEL. DRINGO</t>
  </si>
  <si>
    <t>DRINGO</t>
  </si>
  <si>
    <t>JML KEL. WARNASARI</t>
  </si>
  <si>
    <t>WARNASARI</t>
  </si>
  <si>
    <t>JUMALAH KECAMATAN CILEGON</t>
  </si>
  <si>
    <t>JML KEL. CIWADUK</t>
  </si>
  <si>
    <t>CIWADUK</t>
  </si>
  <si>
    <t>CILEGON</t>
  </si>
  <si>
    <t>JML KEL. KETILENG</t>
  </si>
  <si>
    <t>KETILENG</t>
  </si>
  <si>
    <t>JML KEL. BENDUNGAN</t>
  </si>
  <si>
    <t>BENDUNGAN</t>
  </si>
  <si>
    <t>JML KEL. CIWEDUS</t>
  </si>
  <si>
    <t>CIWEDUS</t>
  </si>
  <si>
    <t>JML KEL. BAGENDUNG</t>
  </si>
  <si>
    <t>BAGENDUNG</t>
  </si>
  <si>
    <t>JUMLAH KECAMATAN CIBEBER</t>
  </si>
  <si>
    <t>JML KEL. CIKERAI</t>
  </si>
  <si>
    <t>CIKERAI</t>
  </si>
  <si>
    <t>CIBEBER</t>
  </si>
  <si>
    <t>JML KEL. BULAKAN</t>
  </si>
  <si>
    <t>BULAKAN</t>
  </si>
  <si>
    <t>JML KEL. KALITIMBANG</t>
  </si>
  <si>
    <t>KALITIMBANG</t>
  </si>
  <si>
    <t>LAPAS (#DIV/0!)</t>
  </si>
  <si>
    <t>JML KEL. KARANGASEM</t>
  </si>
  <si>
    <t>KARANGASEM</t>
  </si>
  <si>
    <t>JML KEL. KEDALEMAN</t>
  </si>
  <si>
    <t>KEDALEMAN</t>
  </si>
  <si>
    <t>JML KEL. CIBEBER</t>
  </si>
  <si>
    <t/>
  </si>
  <si>
    <t>Tdk Sah</t>
  </si>
  <si>
    <t>Sah</t>
  </si>
  <si>
    <t>Jumlah</t>
  </si>
  <si>
    <t>Perempuan</t>
  </si>
  <si>
    <t>Laki-Laki</t>
  </si>
  <si>
    <t>Laki-laki</t>
  </si>
  <si>
    <t>JML SUARA SAH DAN TIDAK SAH</t>
  </si>
  <si>
    <t>JML SUARA TIDAK SAH</t>
  </si>
  <si>
    <t>JML SUARA SAH</t>
  </si>
  <si>
    <t>PASLON 4</t>
  </si>
  <si>
    <t>PASLON 3</t>
  </si>
  <si>
    <t>PASLON 2</t>
  </si>
  <si>
    <t>PASLON 1</t>
  </si>
  <si>
    <t>JML</t>
  </si>
  <si>
    <t>PR</t>
  </si>
  <si>
    <t>LK</t>
  </si>
  <si>
    <t>Suara Sah dan Tdk Sah</t>
  </si>
  <si>
    <t>Disabilitas</t>
  </si>
  <si>
    <t>Pemilih</t>
  </si>
  <si>
    <t>PEMILIHAN</t>
  </si>
  <si>
    <t>Pengguna Hak Pilih Disabilitas</t>
  </si>
  <si>
    <t>Data Pemilih Disabilitas</t>
  </si>
  <si>
    <t>Jumlah Total Pengguna Hak Pilih</t>
  </si>
  <si>
    <t>Pengguna Hak Pilih (DPTb)</t>
  </si>
  <si>
    <t>Pengguna Hak Pilih (DPPh)</t>
  </si>
  <si>
    <t>Pengguna Hak Pilih DPT</t>
  </si>
  <si>
    <t>Jumlah Total Data Pemilih</t>
  </si>
  <si>
    <t>DATA PEMILIH  (DPTb)</t>
  </si>
  <si>
    <t>DATA PEMILIH (DPPh)</t>
  </si>
  <si>
    <t>DATA PEMILIH  (DPT)</t>
  </si>
  <si>
    <t>TPS</t>
  </si>
  <si>
    <t xml:space="preserve"> KELURAHAN / JUMLAH</t>
  </si>
  <si>
    <t>NO TPS</t>
  </si>
  <si>
    <t>Rumus Partisipasi  Pengguna hak pilih (DPT+DPPh+DPTb)  : Jumlah Pemilih (DPT+DPTb) x 100%</t>
  </si>
  <si>
    <t>E.PRESENTASI PARTISIPASI PEMILIH DAN DISABILITAS</t>
  </si>
  <si>
    <t>D. JUMLAH SUARA SAH DAN TIDAK SAH</t>
  </si>
  <si>
    <t>C. PEMILIH DISABILITAS</t>
  </si>
  <si>
    <t>B. PENGGUNA HAK PILIH</t>
  </si>
  <si>
    <t>A. DATA PEMILIH</t>
  </si>
  <si>
    <t>KECAMATAN</t>
  </si>
  <si>
    <t>NO URUT</t>
  </si>
  <si>
    <t>PEROLEHAN SUARA PEMIILIHAN WALIKOTA DAN WAKIL WALIKOTA CILEGON</t>
  </si>
  <si>
    <t xml:space="preserve">REKAP HASIL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</si>
</sst>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rgb="FF00CCFF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rgb="FFCCC0D9"/>
      </patternFill>
    </fill>
    <fill>
      <patternFill patternType="solid">
        <fgColor theme="3" tint="0.59999389629810485"/>
        <bgColor rgb="FFCCC0D9"/>
      </patternFill>
    </fill>
    <fill>
      <patternFill patternType="solid">
        <fgColor rgb="FFCCC0D9"/>
        <bgColor rgb="FFCCC0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B7B7B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2A1C7"/>
        <bgColor rgb="FFB2A1C7"/>
      </patternFill>
    </fill>
    <fill>
      <patternFill patternType="solid">
        <fgColor theme="7" tint="0.79998168889431442"/>
        <bgColor rgb="FFDDD9C3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10" fontId="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3" fontId="8" fillId="0" borderId="0" xfId="2" applyNumberFormat="1" applyFont="1" applyBorder="1" applyAlignment="1">
      <alignment horizontal="center" vertical="center"/>
    </xf>
    <xf numFmtId="1" fontId="8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10" fontId="7" fillId="2" borderId="1" xfId="1" applyNumberFormat="1" applyFont="1" applyFill="1" applyBorder="1" applyAlignment="1">
      <alignment horizontal="right" vertical="center"/>
    </xf>
    <xf numFmtId="10" fontId="7" fillId="2" borderId="1" xfId="2" applyNumberFormat="1" applyFont="1" applyFill="1" applyBorder="1" applyAlignment="1">
      <alignment horizontal="center" vertical="center"/>
    </xf>
    <xf numFmtId="9" fontId="9" fillId="2" borderId="1" xfId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3" fontId="7" fillId="3" borderId="2" xfId="2" applyNumberFormat="1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left" vertical="center"/>
    </xf>
    <xf numFmtId="10" fontId="7" fillId="5" borderId="1" xfId="1" applyNumberFormat="1" applyFont="1" applyFill="1" applyBorder="1" applyAlignment="1">
      <alignment horizontal="right" vertical="center"/>
    </xf>
    <xf numFmtId="10" fontId="7" fillId="5" borderId="1" xfId="2" applyNumberFormat="1" applyFont="1" applyFill="1" applyBorder="1" applyAlignment="1">
      <alignment horizontal="center" vertical="center"/>
    </xf>
    <xf numFmtId="9" fontId="7" fillId="5" borderId="1" xfId="1" applyFont="1" applyFill="1" applyBorder="1" applyAlignment="1">
      <alignment horizontal="center" vertical="center"/>
    </xf>
    <xf numFmtId="10" fontId="7" fillId="5" borderId="1" xfId="1" applyNumberFormat="1" applyFont="1" applyFill="1" applyBorder="1" applyAlignment="1">
      <alignment horizontal="center" vertical="center"/>
    </xf>
    <xf numFmtId="1" fontId="7" fillId="6" borderId="1" xfId="2" applyNumberFormat="1" applyFont="1" applyFill="1" applyBorder="1" applyAlignment="1">
      <alignment horizontal="center" vertical="center"/>
    </xf>
    <xf numFmtId="1" fontId="7" fillId="7" borderId="1" xfId="2" applyNumberFormat="1" applyFont="1" applyFill="1" applyBorder="1" applyAlignment="1">
      <alignment horizontal="center" vertical="center"/>
    </xf>
    <xf numFmtId="1" fontId="7" fillId="8" borderId="1" xfId="2" applyNumberFormat="1" applyFont="1" applyFill="1" applyBorder="1" applyAlignment="1">
      <alignment horizontal="center" vertical="center"/>
    </xf>
    <xf numFmtId="164" fontId="7" fillId="8" borderId="1" xfId="2" applyNumberFormat="1" applyFont="1" applyFill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10" fontId="7" fillId="9" borderId="1" xfId="1" applyNumberFormat="1" applyFont="1" applyFill="1" applyBorder="1" applyAlignment="1">
      <alignment horizontal="right" vertical="center"/>
    </xf>
    <xf numFmtId="10" fontId="7" fillId="9" borderId="1" xfId="2" applyNumberFormat="1" applyFont="1" applyFill="1" applyBorder="1" applyAlignment="1">
      <alignment horizontal="center" vertical="center"/>
    </xf>
    <xf numFmtId="9" fontId="7" fillId="9" borderId="1" xfId="1" applyFont="1" applyFill="1" applyBorder="1" applyAlignment="1">
      <alignment horizontal="center" vertical="center"/>
    </xf>
    <xf numFmtId="10" fontId="7" fillId="9" borderId="1" xfId="1" applyNumberFormat="1" applyFont="1" applyFill="1" applyBorder="1" applyAlignment="1">
      <alignment horizontal="center" vertical="center"/>
    </xf>
    <xf numFmtId="3" fontId="7" fillId="10" borderId="1" xfId="2" applyNumberFormat="1" applyFont="1" applyFill="1" applyBorder="1" applyAlignment="1">
      <alignment horizontal="center" vertical="center"/>
    </xf>
    <xf numFmtId="3" fontId="8" fillId="11" borderId="1" xfId="2" applyNumberFormat="1" applyFont="1" applyFill="1" applyBorder="1" applyAlignment="1">
      <alignment horizontal="center" vertical="center"/>
    </xf>
    <xf numFmtId="3" fontId="7" fillId="12" borderId="1" xfId="2" applyNumberFormat="1" applyFont="1" applyFill="1" applyBorder="1" applyAlignment="1">
      <alignment horizontal="center" vertical="center"/>
    </xf>
    <xf numFmtId="1" fontId="7" fillId="12" borderId="1" xfId="2" applyNumberFormat="1" applyFont="1" applyFill="1" applyBorder="1" applyAlignment="1">
      <alignment horizontal="center" vertical="center"/>
    </xf>
    <xf numFmtId="164" fontId="7" fillId="12" borderId="1" xfId="2" applyNumberFormat="1" applyFont="1" applyFill="1" applyBorder="1" applyAlignment="1">
      <alignment horizontal="left" vertical="center"/>
    </xf>
    <xf numFmtId="10" fontId="8" fillId="0" borderId="1" xfId="1" applyNumberFormat="1" applyFont="1" applyBorder="1" applyAlignment="1">
      <alignment horizontal="right" vertical="center"/>
    </xf>
    <xf numFmtId="10" fontId="8" fillId="0" borderId="1" xfId="2" applyNumberFormat="1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8" fillId="13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left" vertical="center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3" fontId="7" fillId="14" borderId="1" xfId="2" applyNumberFormat="1" applyFont="1" applyFill="1" applyBorder="1" applyAlignment="1">
      <alignment horizontal="center" vertical="center"/>
    </xf>
    <xf numFmtId="3" fontId="7" fillId="15" borderId="1" xfId="2" applyNumberFormat="1" applyFont="1" applyFill="1" applyBorder="1" applyAlignment="1">
      <alignment horizontal="center" vertical="center"/>
    </xf>
    <xf numFmtId="1" fontId="7" fillId="14" borderId="1" xfId="2" applyNumberFormat="1" applyFont="1" applyFill="1" applyBorder="1" applyAlignment="1">
      <alignment horizontal="center" vertical="center"/>
    </xf>
    <xf numFmtId="164" fontId="7" fillId="14" borderId="1" xfId="2" applyNumberFormat="1" applyFont="1" applyFill="1" applyBorder="1" applyAlignment="1">
      <alignment horizontal="left" vertical="center"/>
    </xf>
    <xf numFmtId="9" fontId="9" fillId="9" borderId="1" xfId="1" applyFont="1" applyFill="1" applyBorder="1" applyAlignment="1">
      <alignment horizontal="center" vertical="center"/>
    </xf>
    <xf numFmtId="10" fontId="9" fillId="9" borderId="1" xfId="1" applyNumberFormat="1" applyFont="1" applyFill="1" applyBorder="1" applyAlignment="1">
      <alignment horizontal="center" vertical="center"/>
    </xf>
    <xf numFmtId="3" fontId="7" fillId="16" borderId="1" xfId="2" applyNumberFormat="1" applyFont="1" applyFill="1" applyBorder="1" applyAlignment="1">
      <alignment horizontal="center" vertical="center"/>
    </xf>
    <xf numFmtId="9" fontId="7" fillId="17" borderId="1" xfId="1" applyFont="1" applyFill="1" applyBorder="1" applyAlignment="1">
      <alignment horizontal="center" vertical="center"/>
    </xf>
    <xf numFmtId="10" fontId="7" fillId="17" borderId="1" xfId="1" applyNumberFormat="1" applyFont="1" applyFill="1" applyBorder="1" applyAlignment="1">
      <alignment horizontal="center" vertical="center"/>
    </xf>
    <xf numFmtId="3" fontId="7" fillId="8" borderId="1" xfId="2" applyNumberFormat="1" applyFon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0" fontId="7" fillId="0" borderId="1" xfId="1" applyNumberFormat="1" applyFont="1" applyBorder="1" applyAlignment="1">
      <alignment horizontal="right" vertical="center"/>
    </xf>
    <xf numFmtId="10" fontId="7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center" vertical="center" wrapText="1"/>
    </xf>
    <xf numFmtId="3" fontId="1" fillId="0" borderId="1" xfId="4" applyNumberFormat="1" applyFont="1" applyBorder="1" applyAlignment="1">
      <alignment horizontal="center" vertical="center" wrapText="1"/>
    </xf>
    <xf numFmtId="37" fontId="1" fillId="0" borderId="1" xfId="5" applyNumberFormat="1" applyFont="1" applyBorder="1" applyAlignment="1">
      <alignment horizontal="center" vertical="center" wrapText="1"/>
    </xf>
    <xf numFmtId="3" fontId="1" fillId="0" borderId="1" xfId="5" applyNumberFormat="1" applyFont="1" applyBorder="1" applyAlignment="1">
      <alignment horizontal="center" vertical="center" wrapText="1"/>
    </xf>
    <xf numFmtId="37" fontId="1" fillId="0" borderId="1" xfId="6" applyNumberFormat="1" applyFont="1" applyBorder="1" applyAlignment="1">
      <alignment horizontal="center" vertical="center" wrapText="1"/>
    </xf>
    <xf numFmtId="3" fontId="1" fillId="0" borderId="1" xfId="6" applyNumberFormat="1" applyFont="1" applyBorder="1" applyAlignment="1">
      <alignment horizontal="center" vertical="center" wrapText="1"/>
    </xf>
    <xf numFmtId="37" fontId="1" fillId="0" borderId="1" xfId="7" applyNumberFormat="1" applyFont="1" applyBorder="1" applyAlignment="1">
      <alignment horizontal="center" vertical="center" wrapText="1"/>
    </xf>
    <xf numFmtId="3" fontId="1" fillId="0" borderId="1" xfId="7" applyNumberFormat="1" applyFont="1" applyBorder="1" applyAlignment="1">
      <alignment horizontal="center" vertical="center" wrapText="1"/>
    </xf>
    <xf numFmtId="37" fontId="1" fillId="0" borderId="1" xfId="8" applyNumberFormat="1" applyFont="1" applyBorder="1" applyAlignment="1">
      <alignment horizontal="center" vertical="center" wrapText="1"/>
    </xf>
    <xf numFmtId="3" fontId="1" fillId="0" borderId="1" xfId="8" applyNumberFormat="1" applyFont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 wrapText="1"/>
    </xf>
    <xf numFmtId="37" fontId="2" fillId="0" borderId="1" xfId="9" applyNumberFormat="1" applyFont="1" applyBorder="1" applyAlignment="1">
      <alignment horizontal="center" vertical="center" wrapText="1"/>
    </xf>
    <xf numFmtId="37" fontId="2" fillId="0" borderId="1" xfId="10" applyNumberFormat="1" applyFont="1" applyBorder="1" applyAlignment="1">
      <alignment horizontal="center" vertical="center" wrapText="1"/>
    </xf>
    <xf numFmtId="37" fontId="1" fillId="0" borderId="1" xfId="11" applyNumberFormat="1" applyFont="1" applyBorder="1" applyAlignment="1">
      <alignment horizontal="center" vertical="center" wrapText="1"/>
    </xf>
    <xf numFmtId="3" fontId="1" fillId="0" borderId="1" xfId="11" applyNumberFormat="1" applyFont="1" applyBorder="1" applyAlignment="1">
      <alignment horizontal="center" vertical="center" wrapText="1"/>
    </xf>
    <xf numFmtId="37" fontId="1" fillId="0" borderId="1" xfId="12" applyNumberFormat="1" applyFont="1" applyBorder="1" applyAlignment="1">
      <alignment horizontal="center" vertical="center" wrapText="1"/>
    </xf>
    <xf numFmtId="3" fontId="1" fillId="0" borderId="1" xfId="12" applyNumberFormat="1" applyFont="1" applyBorder="1" applyAlignment="1">
      <alignment horizontal="center" vertical="center" wrapText="1"/>
    </xf>
    <xf numFmtId="37" fontId="1" fillId="0" borderId="1" xfId="13" applyNumberFormat="1" applyFont="1" applyBorder="1" applyAlignment="1">
      <alignment horizontal="center" vertical="center" wrapText="1"/>
    </xf>
    <xf numFmtId="37" fontId="1" fillId="0" borderId="1" xfId="14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7" fontId="1" fillId="0" borderId="1" xfId="15" applyNumberFormat="1" applyFont="1" applyBorder="1" applyAlignment="1">
      <alignment horizontal="center" vertical="center" wrapText="1"/>
    </xf>
    <xf numFmtId="3" fontId="1" fillId="0" borderId="1" xfId="15" applyNumberFormat="1" applyFont="1" applyBorder="1" applyAlignment="1">
      <alignment horizontal="center" vertical="center" wrapText="1"/>
    </xf>
    <xf numFmtId="3" fontId="1" fillId="0" borderId="1" xfId="15" applyNumberFormat="1" applyFont="1" applyFill="1" applyBorder="1" applyAlignment="1">
      <alignment horizontal="center" vertical="center" wrapText="1"/>
    </xf>
    <xf numFmtId="37" fontId="1" fillId="0" borderId="1" xfId="16" applyNumberFormat="1" applyFont="1" applyBorder="1" applyAlignment="1">
      <alignment horizontal="center" vertical="center" wrapText="1"/>
    </xf>
    <xf numFmtId="3" fontId="1" fillId="0" borderId="1" xfId="16" applyNumberFormat="1" applyFont="1" applyBorder="1" applyAlignment="1">
      <alignment horizontal="center" vertical="center" wrapText="1"/>
    </xf>
    <xf numFmtId="3" fontId="1" fillId="0" borderId="1" xfId="16" applyNumberFormat="1" applyFont="1" applyFill="1" applyBorder="1" applyAlignment="1">
      <alignment horizontal="center" vertical="center" wrapText="1"/>
    </xf>
    <xf numFmtId="37" fontId="2" fillId="0" borderId="1" xfId="16" applyNumberFormat="1" applyFont="1" applyBorder="1" applyAlignment="1">
      <alignment horizontal="center" vertical="center" wrapText="1"/>
    </xf>
    <xf numFmtId="3" fontId="2" fillId="0" borderId="1" xfId="4" applyNumberFormat="1" applyFont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37" fontId="1" fillId="0" borderId="1" xfId="17" applyNumberFormat="1" applyFont="1" applyBorder="1" applyAlignment="1">
      <alignment horizontal="center" vertical="center" wrapText="1"/>
    </xf>
    <xf numFmtId="37" fontId="2" fillId="0" borderId="1" xfId="18" applyNumberFormat="1" applyFont="1" applyBorder="1" applyAlignment="1">
      <alignment horizontal="center" vertical="center" wrapText="1"/>
    </xf>
    <xf numFmtId="37" fontId="1" fillId="0" borderId="1" xfId="18" applyNumberFormat="1" applyFont="1" applyBorder="1" applyAlignment="1">
      <alignment horizontal="center" vertical="center" wrapText="1"/>
    </xf>
    <xf numFmtId="37" fontId="2" fillId="0" borderId="1" xfId="17" applyNumberFormat="1" applyFont="1" applyBorder="1" applyAlignment="1">
      <alignment horizontal="center" vertical="center" wrapText="1"/>
    </xf>
    <xf numFmtId="37" fontId="2" fillId="0" borderId="1" xfId="17" applyNumberFormat="1" applyFont="1" applyFill="1" applyBorder="1" applyAlignment="1">
      <alignment horizontal="center" vertical="center" wrapText="1"/>
    </xf>
    <xf numFmtId="37" fontId="2" fillId="0" borderId="1" xfId="18" applyNumberFormat="1" applyFont="1" applyFill="1" applyBorder="1" applyAlignment="1">
      <alignment horizontal="center" vertical="center" wrapText="1"/>
    </xf>
    <xf numFmtId="37" fontId="2" fillId="19" borderId="1" xfId="17" applyNumberFormat="1" applyFont="1" applyFill="1" applyBorder="1" applyAlignment="1">
      <alignment horizontal="center" vertical="center" wrapText="1"/>
    </xf>
    <xf numFmtId="37" fontId="2" fillId="19" borderId="1" xfId="18" applyNumberFormat="1" applyFont="1" applyFill="1" applyBorder="1" applyAlignment="1">
      <alignment horizontal="center" vertical="center" wrapText="1"/>
    </xf>
    <xf numFmtId="3" fontId="2" fillId="19" borderId="1" xfId="4" applyNumberFormat="1" applyFont="1" applyFill="1" applyBorder="1" applyAlignment="1">
      <alignment horizontal="center" vertical="center" wrapText="1"/>
    </xf>
    <xf numFmtId="37" fontId="1" fillId="0" borderId="1" xfId="19" applyNumberFormat="1" applyFont="1" applyBorder="1" applyAlignment="1">
      <alignment horizontal="center" vertical="center" wrapText="1"/>
    </xf>
    <xf numFmtId="3" fontId="1" fillId="0" borderId="1" xfId="19" applyNumberFormat="1" applyFont="1" applyBorder="1" applyAlignment="1">
      <alignment horizontal="center" vertical="center" wrapText="1"/>
    </xf>
    <xf numFmtId="37" fontId="1" fillId="0" borderId="1" xfId="20" applyNumberFormat="1" applyFont="1" applyBorder="1" applyAlignment="1">
      <alignment horizontal="center" vertical="center" wrapText="1"/>
    </xf>
    <xf numFmtId="3" fontId="1" fillId="0" borderId="1" xfId="20" applyNumberFormat="1" applyFont="1" applyBorder="1" applyAlignment="1">
      <alignment horizontal="center" vertical="center" wrapText="1"/>
    </xf>
    <xf numFmtId="37" fontId="1" fillId="0" borderId="1" xfId="21" applyNumberFormat="1" applyFont="1" applyBorder="1" applyAlignment="1">
      <alignment horizontal="center" vertical="center" wrapText="1"/>
    </xf>
    <xf numFmtId="37" fontId="1" fillId="0" borderId="1" xfId="22" applyNumberFormat="1" applyFont="1" applyBorder="1" applyAlignment="1">
      <alignment horizontal="center" vertical="center" wrapText="1"/>
    </xf>
    <xf numFmtId="3" fontId="1" fillId="0" borderId="1" xfId="23" applyNumberFormat="1" applyFont="1" applyBorder="1" applyAlignment="1">
      <alignment horizontal="center" vertical="center" wrapText="1"/>
    </xf>
    <xf numFmtId="37" fontId="1" fillId="0" borderId="1" xfId="24" applyNumberFormat="1" applyFont="1" applyBorder="1" applyAlignment="1">
      <alignment horizontal="center" vertical="center" wrapText="1"/>
    </xf>
    <xf numFmtId="3" fontId="1" fillId="0" borderId="1" xfId="24" applyNumberFormat="1" applyFont="1" applyBorder="1" applyAlignment="1">
      <alignment horizontal="center" vertical="center" wrapText="1"/>
    </xf>
    <xf numFmtId="37" fontId="1" fillId="0" borderId="1" xfId="25" applyNumberFormat="1" applyFont="1" applyBorder="1" applyAlignment="1">
      <alignment horizontal="center" vertical="center" wrapText="1"/>
    </xf>
    <xf numFmtId="3" fontId="1" fillId="0" borderId="1" xfId="25" applyNumberFormat="1" applyFont="1" applyBorder="1" applyAlignment="1">
      <alignment horizontal="center" vertical="center" wrapText="1"/>
    </xf>
    <xf numFmtId="3" fontId="1" fillId="0" borderId="1" xfId="26" applyNumberFormat="1" applyFont="1" applyBorder="1" applyAlignment="1">
      <alignment horizontal="center" vertical="center" wrapText="1"/>
    </xf>
    <xf numFmtId="37" fontId="2" fillId="0" borderId="1" xfId="27" applyNumberFormat="1" applyFont="1" applyBorder="1" applyAlignment="1">
      <alignment horizontal="center" vertical="center" wrapText="1"/>
    </xf>
    <xf numFmtId="37" fontId="2" fillId="0" borderId="1" xfId="28" applyNumberFormat="1" applyFont="1" applyBorder="1" applyAlignment="1">
      <alignment horizontal="center" vertical="center" wrapText="1"/>
    </xf>
    <xf numFmtId="3" fontId="1" fillId="19" borderId="1" xfId="4" applyNumberFormat="1" applyFont="1" applyFill="1" applyBorder="1" applyAlignment="1">
      <alignment horizontal="center" vertical="center" wrapText="1"/>
    </xf>
    <xf numFmtId="37" fontId="2" fillId="19" borderId="1" xfId="27" applyNumberFormat="1" applyFont="1" applyFill="1" applyBorder="1" applyAlignment="1">
      <alignment horizontal="center" vertical="center" wrapText="1"/>
    </xf>
    <xf numFmtId="37" fontId="2" fillId="19" borderId="1" xfId="28" applyNumberFormat="1" applyFont="1" applyFill="1" applyBorder="1" applyAlignment="1">
      <alignment horizontal="center" vertical="center" wrapText="1"/>
    </xf>
    <xf numFmtId="3" fontId="2" fillId="0" borderId="1" xfId="26" applyNumberFormat="1" applyFont="1" applyBorder="1" applyAlignment="1">
      <alignment horizontal="center" vertical="center" wrapText="1"/>
    </xf>
    <xf numFmtId="37" fontId="1" fillId="0" borderId="1" xfId="29" applyNumberFormat="1" applyFont="1" applyBorder="1" applyAlignment="1">
      <alignment horizontal="center" vertical="center" wrapText="1"/>
    </xf>
    <xf numFmtId="37" fontId="2" fillId="0" borderId="1" xfId="30" applyNumberFormat="1" applyFont="1" applyBorder="1" applyAlignment="1">
      <alignment horizontal="center" vertical="center" wrapText="1"/>
    </xf>
    <xf numFmtId="37" fontId="1" fillId="0" borderId="1" xfId="30" applyNumberFormat="1" applyFont="1" applyBorder="1" applyAlignment="1">
      <alignment horizontal="center" vertical="center" wrapText="1"/>
    </xf>
    <xf numFmtId="37" fontId="2" fillId="0" borderId="1" xfId="29" applyNumberFormat="1" applyFont="1" applyBorder="1" applyAlignment="1">
      <alignment horizontal="center" vertical="center" wrapText="1"/>
    </xf>
    <xf numFmtId="37" fontId="2" fillId="19" borderId="1" xfId="29" applyNumberFormat="1" applyFont="1" applyFill="1" applyBorder="1" applyAlignment="1">
      <alignment horizontal="center" vertical="center" wrapText="1"/>
    </xf>
    <xf numFmtId="37" fontId="2" fillId="19" borderId="1" xfId="30" applyNumberFormat="1" applyFont="1" applyFill="1" applyBorder="1" applyAlignment="1">
      <alignment horizontal="center" vertical="center" wrapText="1"/>
    </xf>
    <xf numFmtId="37" fontId="1" fillId="19" borderId="1" xfId="30" applyNumberFormat="1" applyFont="1" applyFill="1" applyBorder="1" applyAlignment="1">
      <alignment horizontal="center" vertical="center" wrapText="1"/>
    </xf>
    <xf numFmtId="37" fontId="10" fillId="0" borderId="1" xfId="30" applyNumberFormat="1" applyFont="1" applyBorder="1" applyAlignment="1">
      <alignment horizontal="center" vertical="center" wrapText="1"/>
    </xf>
    <xf numFmtId="37" fontId="10" fillId="19" borderId="1" xfId="30" applyNumberFormat="1" applyFont="1" applyFill="1" applyBorder="1" applyAlignment="1">
      <alignment horizontal="center" vertical="center" wrapText="1"/>
    </xf>
    <xf numFmtId="37" fontId="1" fillId="19" borderId="1" xfId="29" applyNumberFormat="1" applyFont="1" applyFill="1" applyBorder="1" applyAlignment="1">
      <alignment horizontal="center" vertical="center" wrapText="1"/>
    </xf>
    <xf numFmtId="37" fontId="1" fillId="0" borderId="1" xfId="31" applyNumberFormat="1" applyFont="1" applyBorder="1" applyAlignment="1">
      <alignment horizontal="center" vertical="center" wrapText="1"/>
    </xf>
    <xf numFmtId="3" fontId="1" fillId="0" borderId="1" xfId="31" applyNumberFormat="1" applyFont="1" applyBorder="1" applyAlignment="1">
      <alignment horizontal="center" vertical="center" wrapText="1"/>
    </xf>
    <xf numFmtId="37" fontId="1" fillId="0" borderId="1" xfId="32" applyNumberFormat="1" applyFont="1" applyBorder="1" applyAlignment="1">
      <alignment horizontal="center" vertical="center" wrapText="1"/>
    </xf>
    <xf numFmtId="3" fontId="1" fillId="0" borderId="1" xfId="32" applyNumberFormat="1" applyFont="1" applyBorder="1" applyAlignment="1">
      <alignment horizontal="center" vertical="center" wrapText="1"/>
    </xf>
    <xf numFmtId="3" fontId="1" fillId="0" borderId="1" xfId="33" applyNumberFormat="1" applyFont="1" applyBorder="1" applyAlignment="1">
      <alignment horizontal="center" vertical="center" wrapText="1"/>
    </xf>
    <xf numFmtId="37" fontId="1" fillId="0" borderId="1" xfId="34" applyNumberFormat="1" applyFont="1" applyBorder="1" applyAlignment="1">
      <alignment horizontal="center" vertical="center" wrapText="1"/>
    </xf>
    <xf numFmtId="37" fontId="1" fillId="0" borderId="1" xfId="35" applyNumberFormat="1" applyFont="1" applyBorder="1" applyAlignment="1">
      <alignment horizontal="center" vertical="center" wrapText="1"/>
    </xf>
    <xf numFmtId="10" fontId="7" fillId="20" borderId="1" xfId="1" applyNumberFormat="1" applyFont="1" applyFill="1" applyBorder="1" applyAlignment="1">
      <alignment horizontal="right" vertical="center"/>
    </xf>
    <xf numFmtId="10" fontId="7" fillId="20" borderId="1" xfId="2" applyNumberFormat="1" applyFont="1" applyFill="1" applyBorder="1" applyAlignment="1">
      <alignment horizontal="center" vertical="center"/>
    </xf>
    <xf numFmtId="9" fontId="7" fillId="21" borderId="1" xfId="1" applyFont="1" applyFill="1" applyBorder="1" applyAlignment="1">
      <alignment horizontal="center" vertical="center"/>
    </xf>
    <xf numFmtId="10" fontId="7" fillId="21" borderId="1" xfId="1" applyNumberFormat="1" applyFont="1" applyFill="1" applyBorder="1" applyAlignment="1">
      <alignment horizontal="center" vertical="center"/>
    </xf>
    <xf numFmtId="3" fontId="7" fillId="22" borderId="1" xfId="2" applyNumberFormat="1" applyFont="1" applyFill="1" applyBorder="1" applyAlignment="1">
      <alignment horizontal="center" vertical="center"/>
    </xf>
    <xf numFmtId="164" fontId="7" fillId="22" borderId="1" xfId="2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7" fillId="22" borderId="1" xfId="2" applyNumberFormat="1" applyFont="1" applyFill="1" applyBorder="1" applyAlignment="1">
      <alignment horizontal="left" vertical="center"/>
    </xf>
    <xf numFmtId="3" fontId="7" fillId="23" borderId="1" xfId="2" applyNumberFormat="1" applyFont="1" applyFill="1" applyBorder="1" applyAlignment="1">
      <alignment horizontal="center" vertical="center"/>
    </xf>
    <xf numFmtId="164" fontId="7" fillId="23" borderId="1" xfId="2" applyNumberFormat="1" applyFont="1" applyFill="1" applyBorder="1" applyAlignment="1">
      <alignment horizontal="left" vertical="center"/>
    </xf>
    <xf numFmtId="10" fontId="7" fillId="24" borderId="1" xfId="1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3" fontId="10" fillId="0" borderId="1" xfId="0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/>
    </xf>
    <xf numFmtId="164" fontId="7" fillId="23" borderId="4" xfId="2" applyNumberFormat="1" applyFont="1" applyFill="1" applyBorder="1" applyAlignment="1">
      <alignment horizontal="left" vertical="center"/>
    </xf>
    <xf numFmtId="164" fontId="7" fillId="23" borderId="7" xfId="2" applyNumberFormat="1" applyFont="1" applyFill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0" fontId="8" fillId="0" borderId="1" xfId="2" quotePrefix="1" applyFont="1" applyBorder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8" fillId="25" borderId="1" xfId="2" applyFont="1" applyFill="1" applyBorder="1" applyAlignment="1">
      <alignment horizontal="center" vertical="center"/>
    </xf>
    <xf numFmtId="0" fontId="7" fillId="25" borderId="1" xfId="2" applyFont="1" applyFill="1" applyBorder="1" applyAlignment="1">
      <alignment horizontal="center" vertical="center" wrapText="1"/>
    </xf>
    <xf numFmtId="0" fontId="7" fillId="25" borderId="5" xfId="2" applyFont="1" applyFill="1" applyBorder="1" applyAlignment="1">
      <alignment horizontal="center" vertical="center" wrapText="1"/>
    </xf>
    <xf numFmtId="0" fontId="7" fillId="25" borderId="5" xfId="2" applyFont="1" applyFill="1" applyBorder="1" applyAlignment="1">
      <alignment vertical="center" wrapText="1"/>
    </xf>
    <xf numFmtId="0" fontId="7" fillId="25" borderId="8" xfId="2" applyFont="1" applyFill="1" applyBorder="1" applyAlignment="1">
      <alignment horizontal="center" vertical="center" wrapText="1"/>
    </xf>
    <xf numFmtId="0" fontId="7" fillId="25" borderId="2" xfId="2" applyFont="1" applyFill="1" applyBorder="1" applyAlignment="1">
      <alignment horizontal="center" vertical="center" wrapText="1"/>
    </xf>
    <xf numFmtId="0" fontId="7" fillId="25" borderId="1" xfId="2" applyFont="1" applyFill="1" applyBorder="1" applyAlignment="1">
      <alignment horizontal="center" vertical="center"/>
    </xf>
    <xf numFmtId="3" fontId="7" fillId="26" borderId="1" xfId="2" applyNumberFormat="1" applyFont="1" applyFill="1" applyBorder="1" applyAlignment="1">
      <alignment horizontal="center" vertical="center" wrapText="1"/>
    </xf>
    <xf numFmtId="1" fontId="7" fillId="26" borderId="1" xfId="2" applyNumberFormat="1" applyFont="1" applyFill="1" applyBorder="1" applyAlignment="1">
      <alignment horizontal="center" vertical="center" wrapText="1"/>
    </xf>
    <xf numFmtId="164" fontId="7" fillId="26" borderId="1" xfId="2" applyNumberFormat="1" applyFont="1" applyFill="1" applyBorder="1" applyAlignment="1">
      <alignment horizontal="center" vertical="center" wrapText="1"/>
    </xf>
    <xf numFmtId="164" fontId="7" fillId="26" borderId="9" xfId="2" applyNumberFormat="1" applyFont="1" applyFill="1" applyBorder="1" applyAlignment="1">
      <alignment horizontal="center" vertical="center" wrapText="1"/>
    </xf>
    <xf numFmtId="0" fontId="7" fillId="25" borderId="9" xfId="2" applyFont="1" applyFill="1" applyBorder="1" applyAlignment="1">
      <alignment vertical="center" wrapText="1"/>
    </xf>
    <xf numFmtId="0" fontId="7" fillId="25" borderId="5" xfId="2" applyFont="1" applyFill="1" applyBorder="1" applyAlignment="1">
      <alignment horizontal="center" vertical="center" wrapText="1"/>
    </xf>
    <xf numFmtId="0" fontId="7" fillId="25" borderId="9" xfId="2" applyFont="1" applyFill="1" applyBorder="1" applyAlignment="1">
      <alignment horizontal="center" vertical="center" wrapText="1"/>
    </xf>
    <xf numFmtId="0" fontId="7" fillId="25" borderId="1" xfId="2" applyFont="1" applyFill="1" applyBorder="1" applyAlignment="1">
      <alignment horizontal="center" vertical="center" wrapText="1"/>
    </xf>
    <xf numFmtId="0" fontId="7" fillId="25" borderId="4" xfId="2" applyFont="1" applyFill="1" applyBorder="1" applyAlignment="1">
      <alignment horizontal="center" vertical="center" wrapText="1"/>
    </xf>
    <xf numFmtId="0" fontId="7" fillId="25" borderId="10" xfId="2" applyFont="1" applyFill="1" applyBorder="1" applyAlignment="1">
      <alignment horizontal="center" vertical="center" wrapText="1"/>
    </xf>
    <xf numFmtId="0" fontId="7" fillId="25" borderId="7" xfId="2" applyFont="1" applyFill="1" applyBorder="1" applyAlignment="1">
      <alignment horizontal="center" vertical="center" wrapText="1"/>
    </xf>
    <xf numFmtId="0" fontId="7" fillId="25" borderId="4" xfId="2" applyFont="1" applyFill="1" applyBorder="1" applyAlignment="1">
      <alignment horizontal="center" vertical="center"/>
    </xf>
    <xf numFmtId="0" fontId="7" fillId="25" borderId="10" xfId="2" applyFont="1" applyFill="1" applyBorder="1" applyAlignment="1">
      <alignment horizontal="center" vertical="center"/>
    </xf>
    <xf numFmtId="0" fontId="7" fillId="25" borderId="7" xfId="2" applyFont="1" applyFill="1" applyBorder="1" applyAlignment="1">
      <alignment horizontal="center" vertical="center"/>
    </xf>
    <xf numFmtId="3" fontId="7" fillId="26" borderId="1" xfId="2" applyNumberFormat="1" applyFont="1" applyFill="1" applyBorder="1" applyAlignment="1">
      <alignment horizontal="center" vertical="center" wrapText="1"/>
    </xf>
    <xf numFmtId="164" fontId="7" fillId="26" borderId="0" xfId="2" applyNumberFormat="1" applyFont="1" applyFill="1" applyBorder="1" applyAlignment="1">
      <alignment horizontal="center" vertical="center" wrapText="1"/>
    </xf>
    <xf numFmtId="0" fontId="7" fillId="25" borderId="0" xfId="2" applyFont="1" applyFill="1" applyBorder="1" applyAlignment="1">
      <alignment vertical="center" wrapText="1"/>
    </xf>
    <xf numFmtId="0" fontId="7" fillId="25" borderId="2" xfId="2" applyFont="1" applyFill="1" applyBorder="1" applyAlignment="1">
      <alignment horizontal="center" vertical="center" wrapText="1"/>
    </xf>
    <xf numFmtId="0" fontId="7" fillId="25" borderId="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10" fontId="8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7" fillId="2" borderId="9" xfId="2" applyFont="1" applyFill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19" borderId="0" xfId="2" applyFont="1" applyFill="1" applyAlignment="1">
      <alignment vertical="center"/>
    </xf>
    <xf numFmtId="0" fontId="8" fillId="27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8" borderId="0" xfId="0" applyFont="1" applyFill="1" applyAlignment="1">
      <alignment horizontal="center"/>
    </xf>
    <xf numFmtId="0" fontId="2" fillId="29" borderId="0" xfId="0" applyFont="1" applyFill="1" applyAlignment="1">
      <alignment horizontal="center"/>
    </xf>
    <xf numFmtId="0" fontId="9" fillId="30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36">
    <cellStyle name="Comma 10" xfId="34"/>
    <cellStyle name="Comma 16" xfId="30"/>
    <cellStyle name="Comma 17" xfId="29"/>
    <cellStyle name="Comma 2" xfId="4"/>
    <cellStyle name="Comma 22" xfId="28"/>
    <cellStyle name="Comma 23" xfId="27"/>
    <cellStyle name="Comma 24" xfId="25"/>
    <cellStyle name="Comma 25" xfId="24"/>
    <cellStyle name="Comma 26" xfId="23"/>
    <cellStyle name="Comma 27" xfId="26"/>
    <cellStyle name="Comma 28" xfId="22"/>
    <cellStyle name="Comma 29" xfId="21"/>
    <cellStyle name="Comma 30" xfId="20"/>
    <cellStyle name="Comma 31" xfId="19"/>
    <cellStyle name="Comma 35" xfId="18"/>
    <cellStyle name="Comma 36" xfId="17"/>
    <cellStyle name="Comma 37" xfId="16"/>
    <cellStyle name="Comma 39" xfId="15"/>
    <cellStyle name="Comma 4" xfId="33"/>
    <cellStyle name="Comma 42" xfId="14"/>
    <cellStyle name="Comma 43" xfId="13"/>
    <cellStyle name="Comma 44" xfId="12"/>
    <cellStyle name="Comma 45" xfId="11"/>
    <cellStyle name="Comma 48" xfId="10"/>
    <cellStyle name="Comma 49" xfId="9"/>
    <cellStyle name="Comma 51" xfId="8"/>
    <cellStyle name="Comma 52" xfId="7"/>
    <cellStyle name="Comma 53" xfId="6"/>
    <cellStyle name="Comma 54" xfId="5"/>
    <cellStyle name="Comma 6" xfId="35"/>
    <cellStyle name="Comma 8" xfId="32"/>
    <cellStyle name="Comma 9" xfId="31"/>
    <cellStyle name="Normal" xfId="0" builtinId="0"/>
    <cellStyle name="Normal 2 2" xfId="2"/>
    <cellStyle name="Normal 4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PC/Downloads/PURWAKARTA/REKAP%20HASIL%20PEROLEHAN%20SUARA%20PILKADA%202020%20,%20PURWAKAR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%20TPP%202019%20dan%20Pilkad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ANUJU"/>
      <sheetName val="KOTABUMI"/>
      <sheetName val="KEBON DALEM"/>
      <sheetName val="PURWAKARTA"/>
      <sheetName val="TEGAL BUNDER"/>
      <sheetName val="PABEAN"/>
      <sheetName val="KECAMATAN"/>
      <sheetName val="PURWAKARTA "/>
    </sheetNames>
    <sheetDataSet>
      <sheetData sheetId="0" refreshError="1">
        <row r="60">
          <cell r="K60">
            <v>86</v>
          </cell>
          <cell r="L60">
            <v>39</v>
          </cell>
          <cell r="M60">
            <v>18</v>
          </cell>
          <cell r="N60">
            <v>36</v>
          </cell>
          <cell r="O60">
            <v>70</v>
          </cell>
        </row>
        <row r="61">
          <cell r="K61">
            <v>96</v>
          </cell>
          <cell r="L61">
            <v>69</v>
          </cell>
          <cell r="M61">
            <v>77</v>
          </cell>
          <cell r="N61">
            <v>62</v>
          </cell>
          <cell r="O61">
            <v>48</v>
          </cell>
        </row>
        <row r="62">
          <cell r="K62">
            <v>15</v>
          </cell>
          <cell r="L62">
            <v>9</v>
          </cell>
          <cell r="M62">
            <v>22</v>
          </cell>
          <cell r="N62">
            <v>9</v>
          </cell>
          <cell r="O62">
            <v>10</v>
          </cell>
        </row>
        <row r="63">
          <cell r="K63">
            <v>54</v>
          </cell>
          <cell r="L63">
            <v>96</v>
          </cell>
          <cell r="M63">
            <v>28</v>
          </cell>
          <cell r="N63">
            <v>49</v>
          </cell>
          <cell r="O63">
            <v>95</v>
          </cell>
        </row>
        <row r="66">
          <cell r="K66">
            <v>7</v>
          </cell>
          <cell r="L66">
            <v>3</v>
          </cell>
          <cell r="M66">
            <v>4</v>
          </cell>
          <cell r="N66">
            <v>1</v>
          </cell>
          <cell r="O66">
            <v>8</v>
          </cell>
        </row>
      </sheetData>
      <sheetData sheetId="1" refreshError="1">
        <row r="60">
          <cell r="K60">
            <v>58</v>
          </cell>
          <cell r="L60">
            <v>22</v>
          </cell>
          <cell r="M60">
            <v>32</v>
          </cell>
          <cell r="N60">
            <v>96</v>
          </cell>
          <cell r="O60">
            <v>30</v>
          </cell>
          <cell r="P60">
            <v>18</v>
          </cell>
          <cell r="Q60">
            <v>23</v>
          </cell>
          <cell r="R60">
            <v>15</v>
          </cell>
          <cell r="S60">
            <v>48</v>
          </cell>
          <cell r="T60">
            <v>75</v>
          </cell>
          <cell r="U60">
            <v>75</v>
          </cell>
          <cell r="V60">
            <v>57</v>
          </cell>
          <cell r="W60">
            <v>49</v>
          </cell>
          <cell r="X60">
            <v>47</v>
          </cell>
          <cell r="Y60">
            <v>84</v>
          </cell>
          <cell r="Z60">
            <v>33</v>
          </cell>
          <cell r="AA60">
            <v>35</v>
          </cell>
        </row>
        <row r="61">
          <cell r="K61">
            <v>87</v>
          </cell>
          <cell r="L61">
            <v>32</v>
          </cell>
          <cell r="M61">
            <v>41</v>
          </cell>
          <cell r="N61">
            <v>47</v>
          </cell>
          <cell r="O61">
            <v>3</v>
          </cell>
          <cell r="P61">
            <v>24</v>
          </cell>
          <cell r="Q61">
            <v>20</v>
          </cell>
          <cell r="R61">
            <v>40</v>
          </cell>
          <cell r="S61">
            <v>124</v>
          </cell>
          <cell r="T61">
            <v>62</v>
          </cell>
          <cell r="U61">
            <v>54</v>
          </cell>
          <cell r="V61">
            <v>83</v>
          </cell>
          <cell r="W61">
            <v>41</v>
          </cell>
          <cell r="X61">
            <v>63</v>
          </cell>
          <cell r="Y61">
            <v>23</v>
          </cell>
          <cell r="Z61">
            <v>27</v>
          </cell>
          <cell r="AA61">
            <v>32</v>
          </cell>
        </row>
        <row r="62">
          <cell r="K62">
            <v>71</v>
          </cell>
          <cell r="L62">
            <v>55</v>
          </cell>
          <cell r="M62">
            <v>37</v>
          </cell>
          <cell r="N62">
            <v>57</v>
          </cell>
          <cell r="O62">
            <v>3</v>
          </cell>
          <cell r="P62">
            <v>4</v>
          </cell>
          <cell r="Q62">
            <v>11</v>
          </cell>
          <cell r="R62">
            <v>5</v>
          </cell>
          <cell r="S62">
            <v>48</v>
          </cell>
          <cell r="T62">
            <v>35</v>
          </cell>
          <cell r="U62">
            <v>14</v>
          </cell>
          <cell r="V62">
            <v>15</v>
          </cell>
          <cell r="W62">
            <v>14</v>
          </cell>
          <cell r="X62">
            <v>23</v>
          </cell>
          <cell r="Y62">
            <v>18</v>
          </cell>
          <cell r="Z62">
            <v>8</v>
          </cell>
          <cell r="AA62">
            <v>5</v>
          </cell>
        </row>
        <row r="63">
          <cell r="K63">
            <v>110</v>
          </cell>
          <cell r="L63">
            <v>204</v>
          </cell>
          <cell r="M63">
            <v>198</v>
          </cell>
          <cell r="N63">
            <v>124</v>
          </cell>
          <cell r="O63">
            <v>83</v>
          </cell>
          <cell r="P63">
            <v>136</v>
          </cell>
          <cell r="Q63">
            <v>145</v>
          </cell>
          <cell r="R63">
            <v>90</v>
          </cell>
          <cell r="S63">
            <v>152</v>
          </cell>
          <cell r="T63">
            <v>129</v>
          </cell>
          <cell r="U63">
            <v>145</v>
          </cell>
          <cell r="V63">
            <v>121</v>
          </cell>
          <cell r="W63">
            <v>139</v>
          </cell>
          <cell r="X63">
            <v>89</v>
          </cell>
          <cell r="Y63">
            <v>93</v>
          </cell>
          <cell r="Z63">
            <v>161</v>
          </cell>
          <cell r="AA63">
            <v>98</v>
          </cell>
        </row>
        <row r="66">
          <cell r="L66">
            <v>14</v>
          </cell>
          <cell r="M66">
            <v>5</v>
          </cell>
          <cell r="N66">
            <v>21</v>
          </cell>
          <cell r="O66">
            <v>10</v>
          </cell>
          <cell r="P66">
            <v>5</v>
          </cell>
          <cell r="Q66">
            <v>5</v>
          </cell>
          <cell r="R66">
            <v>3</v>
          </cell>
          <cell r="S66">
            <v>23</v>
          </cell>
          <cell r="T66">
            <v>19</v>
          </cell>
          <cell r="U66">
            <v>21</v>
          </cell>
          <cell r="V66">
            <v>23</v>
          </cell>
          <cell r="W66">
            <v>6</v>
          </cell>
          <cell r="X66">
            <v>8</v>
          </cell>
          <cell r="Y66">
            <v>9</v>
          </cell>
          <cell r="Z66">
            <v>9</v>
          </cell>
          <cell r="AA66">
            <v>8</v>
          </cell>
        </row>
      </sheetData>
      <sheetData sheetId="2" refreshError="1">
        <row r="60">
          <cell r="K60">
            <v>23</v>
          </cell>
          <cell r="L60">
            <v>21</v>
          </cell>
          <cell r="M60">
            <v>129</v>
          </cell>
          <cell r="N60">
            <v>104</v>
          </cell>
          <cell r="O60">
            <v>105</v>
          </cell>
          <cell r="P60">
            <v>59</v>
          </cell>
          <cell r="Q60">
            <v>86</v>
          </cell>
          <cell r="R60">
            <v>59</v>
          </cell>
          <cell r="S60">
            <v>45</v>
          </cell>
          <cell r="T60">
            <v>113</v>
          </cell>
          <cell r="U60">
            <v>105</v>
          </cell>
          <cell r="V60">
            <v>64</v>
          </cell>
          <cell r="W60">
            <v>111</v>
          </cell>
          <cell r="X60">
            <v>103</v>
          </cell>
          <cell r="Y60">
            <v>48</v>
          </cell>
          <cell r="Z60">
            <v>90</v>
          </cell>
          <cell r="AA60">
            <v>85</v>
          </cell>
          <cell r="AB60">
            <v>104</v>
          </cell>
          <cell r="AC60">
            <v>83</v>
          </cell>
          <cell r="AD60">
            <v>113</v>
          </cell>
          <cell r="AE60">
            <v>50</v>
          </cell>
          <cell r="AF60">
            <v>43</v>
          </cell>
          <cell r="AG60">
            <v>67</v>
          </cell>
          <cell r="AH60">
            <v>60</v>
          </cell>
        </row>
        <row r="61">
          <cell r="K61">
            <v>5</v>
          </cell>
          <cell r="L61">
            <v>30</v>
          </cell>
          <cell r="M61">
            <v>120</v>
          </cell>
          <cell r="N61">
            <v>88</v>
          </cell>
          <cell r="O61">
            <v>62</v>
          </cell>
          <cell r="P61">
            <v>88</v>
          </cell>
          <cell r="Q61">
            <v>66</v>
          </cell>
          <cell r="R61">
            <v>62</v>
          </cell>
          <cell r="S61">
            <v>88</v>
          </cell>
          <cell r="T61">
            <v>45</v>
          </cell>
          <cell r="U61">
            <v>66</v>
          </cell>
          <cell r="V61">
            <v>45</v>
          </cell>
          <cell r="W61">
            <v>23</v>
          </cell>
          <cell r="X61">
            <v>33</v>
          </cell>
          <cell r="Y61">
            <v>83</v>
          </cell>
          <cell r="Z61">
            <v>34</v>
          </cell>
          <cell r="AA61">
            <v>15</v>
          </cell>
          <cell r="AB61">
            <v>52</v>
          </cell>
          <cell r="AC61">
            <v>53</v>
          </cell>
          <cell r="AD61">
            <v>64</v>
          </cell>
          <cell r="AE61">
            <v>19</v>
          </cell>
          <cell r="AF61">
            <v>139</v>
          </cell>
          <cell r="AG61">
            <v>56</v>
          </cell>
          <cell r="AH61">
            <v>97</v>
          </cell>
        </row>
        <row r="62">
          <cell r="K62">
            <v>6</v>
          </cell>
          <cell r="L62">
            <v>2</v>
          </cell>
          <cell r="M62">
            <v>26</v>
          </cell>
          <cell r="N62">
            <v>24</v>
          </cell>
          <cell r="O62">
            <v>17</v>
          </cell>
          <cell r="P62">
            <v>15</v>
          </cell>
          <cell r="Q62">
            <v>28</v>
          </cell>
          <cell r="R62">
            <v>30</v>
          </cell>
          <cell r="S62">
            <v>15</v>
          </cell>
          <cell r="T62">
            <v>29</v>
          </cell>
          <cell r="U62">
            <v>62</v>
          </cell>
          <cell r="V62">
            <v>22</v>
          </cell>
          <cell r="W62">
            <v>48</v>
          </cell>
          <cell r="X62">
            <v>19</v>
          </cell>
          <cell r="Y62">
            <v>45</v>
          </cell>
          <cell r="Z62">
            <v>47</v>
          </cell>
          <cell r="AA62">
            <v>36</v>
          </cell>
          <cell r="AB62">
            <v>19</v>
          </cell>
          <cell r="AC62">
            <v>35</v>
          </cell>
          <cell r="AD62">
            <v>60</v>
          </cell>
          <cell r="AE62">
            <v>45</v>
          </cell>
          <cell r="AF62">
            <v>16</v>
          </cell>
          <cell r="AG62">
            <v>14</v>
          </cell>
          <cell r="AH62">
            <v>15</v>
          </cell>
        </row>
        <row r="63">
          <cell r="K63">
            <v>99</v>
          </cell>
          <cell r="L63">
            <v>86</v>
          </cell>
          <cell r="M63">
            <v>56</v>
          </cell>
          <cell r="N63">
            <v>56</v>
          </cell>
          <cell r="O63">
            <v>94</v>
          </cell>
          <cell r="P63">
            <v>175</v>
          </cell>
          <cell r="Q63">
            <v>99</v>
          </cell>
          <cell r="R63">
            <v>88</v>
          </cell>
          <cell r="S63">
            <v>151</v>
          </cell>
          <cell r="T63">
            <v>195</v>
          </cell>
          <cell r="U63">
            <v>98</v>
          </cell>
          <cell r="V63">
            <v>138</v>
          </cell>
          <cell r="W63">
            <v>132</v>
          </cell>
          <cell r="X63">
            <v>125</v>
          </cell>
          <cell r="Y63">
            <v>64</v>
          </cell>
          <cell r="Z63">
            <v>142</v>
          </cell>
          <cell r="AA63">
            <v>142</v>
          </cell>
          <cell r="AB63">
            <v>165</v>
          </cell>
          <cell r="AC63">
            <v>85</v>
          </cell>
          <cell r="AD63">
            <v>116</v>
          </cell>
          <cell r="AE63">
            <v>187</v>
          </cell>
          <cell r="AF63">
            <v>109</v>
          </cell>
          <cell r="AG63">
            <v>143</v>
          </cell>
          <cell r="AH63">
            <v>120</v>
          </cell>
        </row>
        <row r="66">
          <cell r="K66">
            <v>5</v>
          </cell>
          <cell r="L66">
            <v>2</v>
          </cell>
          <cell r="M66">
            <v>5</v>
          </cell>
          <cell r="N66">
            <v>9</v>
          </cell>
          <cell r="O66">
            <v>7</v>
          </cell>
          <cell r="P66">
            <v>14</v>
          </cell>
          <cell r="Q66">
            <v>9</v>
          </cell>
          <cell r="R66">
            <v>15</v>
          </cell>
          <cell r="S66">
            <v>9</v>
          </cell>
          <cell r="T66">
            <v>11</v>
          </cell>
          <cell r="U66">
            <v>13</v>
          </cell>
          <cell r="V66">
            <v>10</v>
          </cell>
          <cell r="W66">
            <v>15</v>
          </cell>
          <cell r="X66">
            <v>25</v>
          </cell>
          <cell r="Y66">
            <v>5</v>
          </cell>
          <cell r="Z66">
            <v>8</v>
          </cell>
          <cell r="AA66">
            <v>12</v>
          </cell>
          <cell r="AB66">
            <v>12</v>
          </cell>
          <cell r="AC66">
            <v>17</v>
          </cell>
          <cell r="AD66">
            <v>22</v>
          </cell>
          <cell r="AE66">
            <v>9</v>
          </cell>
          <cell r="AF66">
            <v>13</v>
          </cell>
          <cell r="AG66">
            <v>3</v>
          </cell>
          <cell r="AH66">
            <v>4</v>
          </cell>
        </row>
      </sheetData>
      <sheetData sheetId="3" refreshError="1">
        <row r="60">
          <cell r="K60">
            <v>64</v>
          </cell>
          <cell r="L60">
            <v>60</v>
          </cell>
          <cell r="M60">
            <v>85</v>
          </cell>
          <cell r="N60">
            <v>90</v>
          </cell>
          <cell r="O60">
            <v>111</v>
          </cell>
          <cell r="P60">
            <v>87</v>
          </cell>
          <cell r="Q60">
            <v>96</v>
          </cell>
          <cell r="R60">
            <v>60</v>
          </cell>
          <cell r="S60">
            <v>103</v>
          </cell>
          <cell r="T60">
            <v>25</v>
          </cell>
          <cell r="U60">
            <v>24</v>
          </cell>
        </row>
        <row r="61">
          <cell r="K61">
            <v>96</v>
          </cell>
          <cell r="L61">
            <v>114</v>
          </cell>
          <cell r="M61">
            <v>191</v>
          </cell>
          <cell r="N61">
            <v>127</v>
          </cell>
          <cell r="O61">
            <v>133</v>
          </cell>
          <cell r="P61">
            <v>58</v>
          </cell>
          <cell r="Q61">
            <v>149</v>
          </cell>
          <cell r="R61">
            <v>104</v>
          </cell>
          <cell r="S61">
            <v>55</v>
          </cell>
          <cell r="T61">
            <v>257</v>
          </cell>
          <cell r="U61">
            <v>202</v>
          </cell>
        </row>
        <row r="62">
          <cell r="K62">
            <v>23</v>
          </cell>
          <cell r="L62">
            <v>14</v>
          </cell>
          <cell r="M62">
            <v>11</v>
          </cell>
          <cell r="N62">
            <v>19</v>
          </cell>
          <cell r="O62">
            <v>13</v>
          </cell>
          <cell r="P62">
            <v>10</v>
          </cell>
          <cell r="Q62">
            <v>24</v>
          </cell>
          <cell r="R62">
            <v>38</v>
          </cell>
          <cell r="S62">
            <v>17</v>
          </cell>
          <cell r="T62">
            <v>25</v>
          </cell>
          <cell r="U62">
            <v>17</v>
          </cell>
        </row>
        <row r="63">
          <cell r="K63">
            <v>167</v>
          </cell>
          <cell r="L63">
            <v>201</v>
          </cell>
          <cell r="M63">
            <v>95</v>
          </cell>
          <cell r="N63">
            <v>74</v>
          </cell>
          <cell r="O63">
            <v>52</v>
          </cell>
          <cell r="P63">
            <v>92</v>
          </cell>
          <cell r="Q63">
            <v>139</v>
          </cell>
          <cell r="R63">
            <v>138</v>
          </cell>
          <cell r="S63">
            <v>125</v>
          </cell>
          <cell r="T63">
            <v>64</v>
          </cell>
          <cell r="U63">
            <v>51</v>
          </cell>
        </row>
        <row r="66">
          <cell r="K66">
            <v>23</v>
          </cell>
          <cell r="L66">
            <v>10</v>
          </cell>
          <cell r="M66">
            <v>24</v>
          </cell>
          <cell r="N66">
            <v>18</v>
          </cell>
          <cell r="O66">
            <v>13</v>
          </cell>
          <cell r="P66">
            <v>11</v>
          </cell>
          <cell r="Q66">
            <v>14</v>
          </cell>
          <cell r="R66">
            <v>23</v>
          </cell>
          <cell r="S66">
            <v>18</v>
          </cell>
          <cell r="T66">
            <v>25</v>
          </cell>
          <cell r="U66">
            <v>16</v>
          </cell>
        </row>
      </sheetData>
      <sheetData sheetId="4" refreshError="1">
        <row r="60">
          <cell r="K60">
            <v>47</v>
          </cell>
          <cell r="L60">
            <v>112</v>
          </cell>
          <cell r="M60">
            <v>90</v>
          </cell>
          <cell r="N60">
            <v>38</v>
          </cell>
          <cell r="O60">
            <v>63</v>
          </cell>
          <cell r="P60">
            <v>35</v>
          </cell>
          <cell r="Q60">
            <v>67</v>
          </cell>
          <cell r="R60">
            <v>73</v>
          </cell>
          <cell r="S60">
            <v>92</v>
          </cell>
          <cell r="T60">
            <v>102</v>
          </cell>
        </row>
        <row r="61">
          <cell r="K61">
            <v>51</v>
          </cell>
          <cell r="L61">
            <v>57</v>
          </cell>
          <cell r="M61">
            <v>97</v>
          </cell>
          <cell r="N61">
            <v>100</v>
          </cell>
          <cell r="O61">
            <v>64</v>
          </cell>
          <cell r="P61">
            <v>109</v>
          </cell>
          <cell r="Q61">
            <v>101</v>
          </cell>
          <cell r="R61">
            <v>169</v>
          </cell>
          <cell r="S61">
            <v>137</v>
          </cell>
          <cell r="T61">
            <v>127</v>
          </cell>
        </row>
        <row r="62">
          <cell r="K62">
            <v>54</v>
          </cell>
          <cell r="L62">
            <v>87</v>
          </cell>
          <cell r="M62">
            <v>102</v>
          </cell>
          <cell r="N62">
            <v>20</v>
          </cell>
          <cell r="O62">
            <v>25</v>
          </cell>
          <cell r="P62">
            <v>27</v>
          </cell>
          <cell r="Q62">
            <v>23</v>
          </cell>
          <cell r="R62">
            <v>25</v>
          </cell>
          <cell r="S62">
            <v>31</v>
          </cell>
          <cell r="T62">
            <v>5</v>
          </cell>
        </row>
        <row r="63">
          <cell r="K63">
            <v>74</v>
          </cell>
          <cell r="L63">
            <v>54</v>
          </cell>
          <cell r="M63">
            <v>100</v>
          </cell>
          <cell r="N63">
            <v>84</v>
          </cell>
          <cell r="O63">
            <v>136</v>
          </cell>
          <cell r="P63">
            <v>164</v>
          </cell>
          <cell r="Q63">
            <v>102</v>
          </cell>
          <cell r="R63">
            <v>113</v>
          </cell>
          <cell r="S63">
            <v>134</v>
          </cell>
          <cell r="T63">
            <v>29</v>
          </cell>
        </row>
        <row r="66">
          <cell r="K66">
            <v>9</v>
          </cell>
          <cell r="L66">
            <v>28</v>
          </cell>
          <cell r="M66">
            <v>38</v>
          </cell>
          <cell r="N66">
            <v>12</v>
          </cell>
          <cell r="O66">
            <v>14</v>
          </cell>
          <cell r="P66">
            <v>10</v>
          </cell>
          <cell r="Q66">
            <v>19</v>
          </cell>
          <cell r="R66">
            <v>9</v>
          </cell>
          <cell r="S66">
            <v>8</v>
          </cell>
          <cell r="T66">
            <v>11</v>
          </cell>
        </row>
      </sheetData>
      <sheetData sheetId="5" refreshError="1">
        <row r="60">
          <cell r="K60">
            <v>76</v>
          </cell>
          <cell r="L60">
            <v>63</v>
          </cell>
          <cell r="M60">
            <v>119</v>
          </cell>
          <cell r="N60">
            <v>98</v>
          </cell>
          <cell r="O60">
            <v>123</v>
          </cell>
          <cell r="P60">
            <v>71</v>
          </cell>
        </row>
        <row r="61">
          <cell r="K61">
            <v>158</v>
          </cell>
          <cell r="L61">
            <v>193</v>
          </cell>
          <cell r="M61">
            <v>176</v>
          </cell>
          <cell r="N61">
            <v>136</v>
          </cell>
          <cell r="O61">
            <v>154</v>
          </cell>
          <cell r="P61">
            <v>148</v>
          </cell>
        </row>
        <row r="62">
          <cell r="K62">
            <v>31</v>
          </cell>
          <cell r="L62">
            <v>20</v>
          </cell>
          <cell r="M62">
            <v>56</v>
          </cell>
          <cell r="N62">
            <v>8</v>
          </cell>
          <cell r="O62">
            <v>72</v>
          </cell>
          <cell r="P62">
            <v>23</v>
          </cell>
        </row>
        <row r="63">
          <cell r="K63">
            <v>85</v>
          </cell>
          <cell r="L63">
            <v>136</v>
          </cell>
          <cell r="M63">
            <v>52</v>
          </cell>
          <cell r="N63">
            <v>42</v>
          </cell>
          <cell r="O63">
            <v>49</v>
          </cell>
          <cell r="P63">
            <v>124</v>
          </cell>
        </row>
        <row r="66">
          <cell r="K66">
            <v>45</v>
          </cell>
          <cell r="L66">
            <v>20</v>
          </cell>
          <cell r="M66">
            <v>14</v>
          </cell>
          <cell r="N66">
            <v>12</v>
          </cell>
          <cell r="O66">
            <v>35</v>
          </cell>
          <cell r="P66">
            <v>19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PP Pilpres 2019"/>
      <sheetName val="TPP DPR 2019"/>
      <sheetName val="TPP DPRD Provinsi 2019"/>
      <sheetName val="TPP DPRD Kota 2019"/>
      <sheetName val="TPP DPD 2019"/>
      <sheetName val="PILPRESS SUARA"/>
      <sheetName val="PILKADA SUAR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Z1006"/>
  <sheetViews>
    <sheetView tabSelected="1" topLeftCell="C1" zoomScaleNormal="100" workbookViewId="0">
      <pane ySplit="6" topLeftCell="A7" activePane="bottomLeft" state="frozen"/>
      <selection activeCell="Y1" sqref="Y1"/>
      <selection pane="bottomLeft" activeCell="S4" sqref="S1:AA1048576"/>
    </sheetView>
  </sheetViews>
  <sheetFormatPr defaultColWidth="9.28515625" defaultRowHeight="15" customHeight="1" x14ac:dyDescent="0.25"/>
  <cols>
    <col min="1" max="1" width="7.28515625" style="1" hidden="1" customWidth="1"/>
    <col min="2" max="2" width="6.28515625" style="6" hidden="1" customWidth="1"/>
    <col min="3" max="3" width="6.28515625" style="6" customWidth="1"/>
    <col min="4" max="4" width="17.28515625" style="5" customWidth="1"/>
    <col min="5" max="5" width="16.7109375" style="5" customWidth="1"/>
    <col min="6" max="6" width="0" style="4" hidden="1" customWidth="1"/>
    <col min="7" max="17" width="8.5703125" style="3" hidden="1" customWidth="1"/>
    <col min="18" max="18" width="8.5703125" style="3" customWidth="1"/>
    <col min="19" max="27" width="9.28515625" style="3" hidden="1" customWidth="1"/>
    <col min="28" max="29" width="9.28515625" style="3" customWidth="1"/>
    <col min="30" max="30" width="8.140625" style="3" customWidth="1"/>
    <col min="31" max="36" width="9.28515625" style="3" hidden="1" customWidth="1"/>
    <col min="37" max="43" width="9.42578125" style="2" customWidth="1"/>
    <col min="44" max="44" width="13.140625" style="2" hidden="1" customWidth="1"/>
    <col min="45" max="45" width="14.7109375" style="2" hidden="1" customWidth="1"/>
    <col min="46" max="47" width="0" style="2" hidden="1" customWidth="1"/>
    <col min="48" max="48" width="11.7109375" style="2" hidden="1" customWidth="1"/>
    <col min="49" max="49" width="0" style="2" hidden="1" customWidth="1"/>
    <col min="50" max="50" width="11.5703125" style="2" hidden="1" customWidth="1"/>
    <col min="51" max="51" width="9" style="1" hidden="1" customWidth="1"/>
    <col min="52" max="16384" width="9.28515625" style="1"/>
  </cols>
  <sheetData>
    <row r="1" spans="1:52" ht="15" customHeight="1" x14ac:dyDescent="0.25">
      <c r="A1" s="209"/>
      <c r="B1" s="209"/>
      <c r="C1" s="209"/>
      <c r="D1" s="217" t="s">
        <v>144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06"/>
      <c r="AR1" s="206"/>
      <c r="AS1" s="206"/>
      <c r="AT1" s="206"/>
      <c r="AU1" s="206"/>
      <c r="AV1" s="206"/>
      <c r="AW1" s="206"/>
      <c r="AX1" s="206"/>
      <c r="AY1" s="204"/>
    </row>
    <row r="2" spans="1:52" ht="15" customHeight="1" x14ac:dyDescent="0.25">
      <c r="A2" s="209"/>
      <c r="B2" s="209"/>
      <c r="C2" s="209"/>
      <c r="D2" s="217" t="s">
        <v>143</v>
      </c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06"/>
      <c r="AR2" s="206"/>
      <c r="AS2" s="206"/>
      <c r="AT2" s="206"/>
      <c r="AU2" s="206"/>
      <c r="AV2" s="206"/>
      <c r="AW2" s="206"/>
      <c r="AX2" s="206"/>
      <c r="AY2" s="204"/>
    </row>
    <row r="3" spans="1:52" ht="33" customHeight="1" x14ac:dyDescent="0.25">
      <c r="A3" s="203" t="s">
        <v>142</v>
      </c>
      <c r="B3" s="209"/>
      <c r="C3" s="201" t="s">
        <v>142</v>
      </c>
      <c r="D3" s="200" t="s">
        <v>141</v>
      </c>
      <c r="E3" s="216"/>
      <c r="F3" s="216"/>
      <c r="G3" s="215" t="s">
        <v>140</v>
      </c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4" t="s">
        <v>139</v>
      </c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3" t="s">
        <v>138</v>
      </c>
      <c r="AF3" s="213"/>
      <c r="AG3" s="213"/>
      <c r="AH3" s="213"/>
      <c r="AI3" s="213"/>
      <c r="AJ3" s="213"/>
      <c r="AK3" s="212" t="s">
        <v>137</v>
      </c>
      <c r="AL3" s="212"/>
      <c r="AM3" s="212"/>
      <c r="AN3" s="212"/>
      <c r="AO3" s="212"/>
      <c r="AP3" s="212"/>
      <c r="AQ3" s="212"/>
      <c r="AR3" s="211" t="s">
        <v>136</v>
      </c>
      <c r="AS3" s="211"/>
      <c r="AT3" s="211"/>
      <c r="AU3" s="211"/>
      <c r="AV3" s="211"/>
      <c r="AW3" s="211"/>
      <c r="AX3" s="211"/>
      <c r="AY3" s="211"/>
      <c r="AZ3" s="210"/>
    </row>
    <row r="4" spans="1:52" ht="15" customHeight="1" x14ac:dyDescent="0.25">
      <c r="A4" s="203"/>
      <c r="B4" s="209"/>
      <c r="C4" s="201"/>
      <c r="D4" s="200"/>
      <c r="E4" s="208" t="s">
        <v>135</v>
      </c>
      <c r="F4" s="208"/>
      <c r="G4" s="208"/>
      <c r="H4" s="208"/>
      <c r="I4" s="208"/>
      <c r="J4" s="208"/>
      <c r="K4" s="208"/>
      <c r="L4" s="208"/>
      <c r="M4" s="208"/>
      <c r="N4" s="208"/>
      <c r="O4" s="207"/>
      <c r="P4" s="207"/>
      <c r="Q4" s="207"/>
      <c r="R4" s="207"/>
      <c r="S4" s="207"/>
      <c r="T4" s="43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5"/>
      <c r="AY4" s="204"/>
    </row>
    <row r="5" spans="1:52" s="177" customFormat="1" ht="27.6" customHeight="1" x14ac:dyDescent="0.25">
      <c r="A5" s="203"/>
      <c r="B5" s="202" t="s">
        <v>134</v>
      </c>
      <c r="C5" s="201"/>
      <c r="D5" s="200"/>
      <c r="E5" s="187" t="s">
        <v>133</v>
      </c>
      <c r="F5" s="186" t="s">
        <v>132</v>
      </c>
      <c r="G5" s="199" t="s">
        <v>131</v>
      </c>
      <c r="H5" s="199"/>
      <c r="I5" s="199"/>
      <c r="J5" s="199" t="s">
        <v>130</v>
      </c>
      <c r="K5" s="199"/>
      <c r="L5" s="199"/>
      <c r="M5" s="199" t="s">
        <v>129</v>
      </c>
      <c r="N5" s="199"/>
      <c r="O5" s="199"/>
      <c r="P5" s="199" t="s">
        <v>128</v>
      </c>
      <c r="Q5" s="199"/>
      <c r="R5" s="199"/>
      <c r="S5" s="199" t="s">
        <v>127</v>
      </c>
      <c r="T5" s="199"/>
      <c r="U5" s="199"/>
      <c r="V5" s="199" t="s">
        <v>126</v>
      </c>
      <c r="W5" s="199"/>
      <c r="X5" s="199"/>
      <c r="Y5" s="199" t="s">
        <v>125</v>
      </c>
      <c r="Z5" s="199"/>
      <c r="AA5" s="199"/>
      <c r="AB5" s="199" t="s">
        <v>124</v>
      </c>
      <c r="AC5" s="199"/>
      <c r="AD5" s="199"/>
      <c r="AE5" s="199" t="s">
        <v>123</v>
      </c>
      <c r="AF5" s="199"/>
      <c r="AG5" s="199"/>
      <c r="AH5" s="199" t="s">
        <v>122</v>
      </c>
      <c r="AI5" s="199"/>
      <c r="AJ5" s="199"/>
      <c r="AK5" s="198" t="s">
        <v>121</v>
      </c>
      <c r="AL5" s="197"/>
      <c r="AM5" s="197"/>
      <c r="AN5" s="197"/>
      <c r="AO5" s="197"/>
      <c r="AP5" s="197"/>
      <c r="AQ5" s="196"/>
      <c r="AR5" s="195" t="s">
        <v>120</v>
      </c>
      <c r="AS5" s="194"/>
      <c r="AT5" s="193"/>
      <c r="AU5" s="192" t="s">
        <v>119</v>
      </c>
      <c r="AV5" s="192"/>
      <c r="AW5" s="192"/>
      <c r="AX5" s="192" t="s">
        <v>118</v>
      </c>
      <c r="AY5" s="192"/>
    </row>
    <row r="6" spans="1:52" s="177" customFormat="1" ht="32.25" customHeight="1" x14ac:dyDescent="0.25">
      <c r="A6" s="191"/>
      <c r="B6" s="190"/>
      <c r="C6" s="189"/>
      <c r="D6" s="188"/>
      <c r="E6" s="187"/>
      <c r="F6" s="186"/>
      <c r="G6" s="185" t="s">
        <v>117</v>
      </c>
      <c r="H6" s="185" t="s">
        <v>116</v>
      </c>
      <c r="I6" s="185" t="s">
        <v>115</v>
      </c>
      <c r="J6" s="185" t="s">
        <v>117</v>
      </c>
      <c r="K6" s="185" t="s">
        <v>116</v>
      </c>
      <c r="L6" s="185" t="s">
        <v>115</v>
      </c>
      <c r="M6" s="185" t="s">
        <v>117</v>
      </c>
      <c r="N6" s="185" t="s">
        <v>116</v>
      </c>
      <c r="O6" s="185" t="s">
        <v>115</v>
      </c>
      <c r="P6" s="185" t="s">
        <v>117</v>
      </c>
      <c r="Q6" s="185" t="s">
        <v>116</v>
      </c>
      <c r="R6" s="185" t="s">
        <v>115</v>
      </c>
      <c r="S6" s="185" t="s">
        <v>117</v>
      </c>
      <c r="T6" s="185" t="s">
        <v>116</v>
      </c>
      <c r="U6" s="185" t="s">
        <v>115</v>
      </c>
      <c r="V6" s="185" t="s">
        <v>117</v>
      </c>
      <c r="W6" s="185" t="s">
        <v>116</v>
      </c>
      <c r="X6" s="185" t="s">
        <v>115</v>
      </c>
      <c r="Y6" s="185" t="s">
        <v>117</v>
      </c>
      <c r="Z6" s="185" t="s">
        <v>116</v>
      </c>
      <c r="AA6" s="185" t="s">
        <v>115</v>
      </c>
      <c r="AB6" s="185" t="s">
        <v>117</v>
      </c>
      <c r="AC6" s="185" t="s">
        <v>116</v>
      </c>
      <c r="AD6" s="185" t="s">
        <v>115</v>
      </c>
      <c r="AE6" s="185" t="s">
        <v>117</v>
      </c>
      <c r="AF6" s="185" t="s">
        <v>116</v>
      </c>
      <c r="AG6" s="185" t="s">
        <v>115</v>
      </c>
      <c r="AH6" s="185" t="s">
        <v>117</v>
      </c>
      <c r="AI6" s="185" t="s">
        <v>116</v>
      </c>
      <c r="AJ6" s="185" t="s">
        <v>115</v>
      </c>
      <c r="AK6" s="184" t="s">
        <v>114</v>
      </c>
      <c r="AL6" s="184" t="s">
        <v>113</v>
      </c>
      <c r="AM6" s="184" t="s">
        <v>112</v>
      </c>
      <c r="AN6" s="184" t="s">
        <v>111</v>
      </c>
      <c r="AO6" s="183" t="s">
        <v>110</v>
      </c>
      <c r="AP6" s="183" t="s">
        <v>109</v>
      </c>
      <c r="AQ6" s="183" t="s">
        <v>108</v>
      </c>
      <c r="AR6" s="182" t="s">
        <v>107</v>
      </c>
      <c r="AS6" s="181" t="s">
        <v>105</v>
      </c>
      <c r="AT6" s="179" t="s">
        <v>104</v>
      </c>
      <c r="AU6" s="180" t="s">
        <v>106</v>
      </c>
      <c r="AV6" s="180" t="s">
        <v>105</v>
      </c>
      <c r="AW6" s="180" t="s">
        <v>104</v>
      </c>
      <c r="AX6" s="179" t="s">
        <v>103</v>
      </c>
      <c r="AY6" s="178" t="s">
        <v>102</v>
      </c>
    </row>
    <row r="7" spans="1:52" ht="15" customHeight="1" x14ac:dyDescent="0.25">
      <c r="A7" s="176"/>
      <c r="B7" s="176"/>
      <c r="C7" s="176"/>
      <c r="D7" s="175"/>
      <c r="E7" s="175"/>
      <c r="F7" s="174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2" t="s">
        <v>101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171"/>
    </row>
    <row r="8" spans="1:52" ht="15" customHeight="1" x14ac:dyDescent="0.25">
      <c r="A8" s="32">
        <v>1</v>
      </c>
      <c r="B8" s="32">
        <v>1</v>
      </c>
      <c r="C8" s="32">
        <v>1</v>
      </c>
      <c r="D8" s="52" t="s">
        <v>90</v>
      </c>
      <c r="E8" s="52" t="s">
        <v>90</v>
      </c>
      <c r="F8" s="51">
        <v>1</v>
      </c>
      <c r="G8" s="47">
        <v>222</v>
      </c>
      <c r="H8" s="47">
        <v>210</v>
      </c>
      <c r="I8" s="47">
        <f>SUM(G8:H8)</f>
        <v>432</v>
      </c>
      <c r="J8" s="70">
        <v>1</v>
      </c>
      <c r="K8" s="70">
        <v>1</v>
      </c>
      <c r="L8" s="49">
        <f>J8+K8</f>
        <v>2</v>
      </c>
      <c r="M8" s="70">
        <v>1</v>
      </c>
      <c r="N8" s="70">
        <v>3</v>
      </c>
      <c r="O8" s="49">
        <f>M8+N8</f>
        <v>4</v>
      </c>
      <c r="P8" s="50">
        <f>G8+J8+M8</f>
        <v>224</v>
      </c>
      <c r="Q8" s="50">
        <f>H8+K8+N8</f>
        <v>214</v>
      </c>
      <c r="R8" s="50">
        <f>I8+L8+O8</f>
        <v>438</v>
      </c>
      <c r="S8" s="70">
        <v>162</v>
      </c>
      <c r="T8" s="70">
        <v>169</v>
      </c>
      <c r="U8" s="49">
        <f>S8+T8</f>
        <v>331</v>
      </c>
      <c r="V8" s="70">
        <v>1</v>
      </c>
      <c r="W8" s="70">
        <v>1</v>
      </c>
      <c r="X8" s="49">
        <f>V8+W8</f>
        <v>2</v>
      </c>
      <c r="Y8" s="70">
        <v>1</v>
      </c>
      <c r="Z8" s="70">
        <v>3</v>
      </c>
      <c r="AA8" s="49">
        <f>Y8+Z8</f>
        <v>4</v>
      </c>
      <c r="AB8" s="49">
        <f>S8+V8+Y8</f>
        <v>164</v>
      </c>
      <c r="AC8" s="49">
        <f>T8+W8+Z8</f>
        <v>173</v>
      </c>
      <c r="AD8" s="49">
        <f>AB8+AC8</f>
        <v>337</v>
      </c>
      <c r="AE8" s="72">
        <v>0</v>
      </c>
      <c r="AF8" s="72">
        <v>0</v>
      </c>
      <c r="AG8" s="49">
        <f>AE8+AF8</f>
        <v>0</v>
      </c>
      <c r="AH8" s="70">
        <v>0</v>
      </c>
      <c r="AI8" s="70">
        <v>0</v>
      </c>
      <c r="AJ8" s="49">
        <f>AH8+AI8</f>
        <v>0</v>
      </c>
      <c r="AK8" s="67">
        <v>25</v>
      </c>
      <c r="AL8" s="67">
        <v>54</v>
      </c>
      <c r="AM8" s="67">
        <v>44</v>
      </c>
      <c r="AN8" s="67">
        <v>192</v>
      </c>
      <c r="AO8" s="46">
        <f>SUM(AK8:AN8)</f>
        <v>315</v>
      </c>
      <c r="AP8" s="67">
        <v>22</v>
      </c>
      <c r="AQ8" s="46">
        <f>+AO8+AP8</f>
        <v>337</v>
      </c>
      <c r="AR8" s="45">
        <f>AB8/P8</f>
        <v>0.7321428571428571</v>
      </c>
      <c r="AS8" s="45">
        <f>(AC8/(H8+N8)*100%)</f>
        <v>0.81220657276995301</v>
      </c>
      <c r="AT8" s="45">
        <f>AD8/R8</f>
        <v>0.76940639269406397</v>
      </c>
      <c r="AU8" s="44" t="e">
        <f>AH8/AE8</f>
        <v>#DIV/0!</v>
      </c>
      <c r="AV8" s="44" t="e">
        <f>AI8/AF8</f>
        <v>#DIV/0!</v>
      </c>
      <c r="AW8" s="44" t="e">
        <f>AJ8/AG8</f>
        <v>#DIV/0!</v>
      </c>
      <c r="AX8" s="43">
        <f>AO8/AQ8</f>
        <v>0.93471810089020768</v>
      </c>
      <c r="AY8" s="42">
        <f>AP8/AQ8</f>
        <v>6.5281899109792291E-2</v>
      </c>
    </row>
    <row r="9" spans="1:52" ht="15" customHeight="1" x14ac:dyDescent="0.25">
      <c r="A9" s="32">
        <v>2</v>
      </c>
      <c r="B9" s="32">
        <v>2</v>
      </c>
      <c r="C9" s="32">
        <v>2</v>
      </c>
      <c r="D9" s="52" t="s">
        <v>90</v>
      </c>
      <c r="E9" s="52" t="s">
        <v>90</v>
      </c>
      <c r="F9" s="51">
        <v>2</v>
      </c>
      <c r="G9" s="47">
        <v>170</v>
      </c>
      <c r="H9" s="47">
        <v>184</v>
      </c>
      <c r="I9" s="47">
        <f>SUM(G9:H9)</f>
        <v>354</v>
      </c>
      <c r="J9" s="70">
        <v>0</v>
      </c>
      <c r="K9" s="70">
        <v>0</v>
      </c>
      <c r="L9" s="49">
        <f>J9+K9</f>
        <v>0</v>
      </c>
      <c r="M9" s="70">
        <v>4</v>
      </c>
      <c r="N9" s="70">
        <v>2</v>
      </c>
      <c r="O9" s="49">
        <f>M9+N9</f>
        <v>6</v>
      </c>
      <c r="P9" s="50">
        <f>G9+J9+M9</f>
        <v>174</v>
      </c>
      <c r="Q9" s="49">
        <f>H9+K9+N9</f>
        <v>186</v>
      </c>
      <c r="R9" s="50">
        <f>I9+L9+O9</f>
        <v>360</v>
      </c>
      <c r="S9" s="70">
        <v>109</v>
      </c>
      <c r="T9" s="70">
        <v>138</v>
      </c>
      <c r="U9" s="49">
        <f>S9+T9</f>
        <v>247</v>
      </c>
      <c r="V9" s="70">
        <v>0</v>
      </c>
      <c r="W9" s="70">
        <v>0</v>
      </c>
      <c r="X9" s="49">
        <f>V9+W9</f>
        <v>0</v>
      </c>
      <c r="Y9" s="70">
        <v>4</v>
      </c>
      <c r="Z9" s="70">
        <v>2</v>
      </c>
      <c r="AA9" s="49">
        <f>Y9+Z9</f>
        <v>6</v>
      </c>
      <c r="AB9" s="49">
        <f>S9+V9+Y9</f>
        <v>113</v>
      </c>
      <c r="AC9" s="49">
        <f>T9+W9+Z9</f>
        <v>140</v>
      </c>
      <c r="AD9" s="49">
        <f>AB9+AC9</f>
        <v>253</v>
      </c>
      <c r="AE9" s="72">
        <v>0</v>
      </c>
      <c r="AF9" s="72">
        <v>0</v>
      </c>
      <c r="AG9" s="49">
        <f>AE9+AF9</f>
        <v>0</v>
      </c>
      <c r="AH9" s="70">
        <v>0</v>
      </c>
      <c r="AI9" s="70">
        <v>0</v>
      </c>
      <c r="AJ9" s="49">
        <f>AH9+AI9</f>
        <v>0</v>
      </c>
      <c r="AK9" s="67">
        <v>14</v>
      </c>
      <c r="AL9" s="67">
        <v>41</v>
      </c>
      <c r="AM9" s="67">
        <v>44</v>
      </c>
      <c r="AN9" s="67">
        <v>149</v>
      </c>
      <c r="AO9" s="46">
        <f>SUM(AK9:AN9)</f>
        <v>248</v>
      </c>
      <c r="AP9" s="67">
        <v>5</v>
      </c>
      <c r="AQ9" s="46">
        <f>+AO9+AP9</f>
        <v>253</v>
      </c>
      <c r="AR9" s="45">
        <f>AB9/P9</f>
        <v>0.64942528735632188</v>
      </c>
      <c r="AS9" s="45">
        <f>(AC9/(H9+N9)*100%)</f>
        <v>0.75268817204301075</v>
      </c>
      <c r="AT9" s="45">
        <f>AD9/R9</f>
        <v>0.70277777777777772</v>
      </c>
      <c r="AU9" s="44" t="e">
        <f>AH9/AE9</f>
        <v>#DIV/0!</v>
      </c>
      <c r="AV9" s="44" t="e">
        <f>AI9/AF9</f>
        <v>#DIV/0!</v>
      </c>
      <c r="AW9" s="44" t="e">
        <f>AJ9/AG9</f>
        <v>#DIV/0!</v>
      </c>
      <c r="AX9" s="43">
        <f>AO9/AQ9</f>
        <v>0.98023715415019763</v>
      </c>
      <c r="AY9" s="42">
        <f>AP9/AQ9</f>
        <v>1.9762845849802372E-2</v>
      </c>
    </row>
    <row r="10" spans="1:52" ht="15" customHeight="1" x14ac:dyDescent="0.25">
      <c r="A10" s="32">
        <v>3</v>
      </c>
      <c r="B10" s="32">
        <v>3</v>
      </c>
      <c r="C10" s="32">
        <v>3</v>
      </c>
      <c r="D10" s="52" t="s">
        <v>90</v>
      </c>
      <c r="E10" s="52" t="s">
        <v>90</v>
      </c>
      <c r="F10" s="51">
        <v>3</v>
      </c>
      <c r="G10" s="47">
        <v>163</v>
      </c>
      <c r="H10" s="47">
        <v>177</v>
      </c>
      <c r="I10" s="47">
        <f>SUM(G10:H10)</f>
        <v>340</v>
      </c>
      <c r="J10" s="70">
        <v>0</v>
      </c>
      <c r="K10" s="70">
        <v>0</v>
      </c>
      <c r="L10" s="49">
        <f>J10+K10</f>
        <v>0</v>
      </c>
      <c r="M10" s="70">
        <v>2</v>
      </c>
      <c r="N10" s="70">
        <v>3</v>
      </c>
      <c r="O10" s="49">
        <f>M10+N10</f>
        <v>5</v>
      </c>
      <c r="P10" s="50">
        <f>G10+J10+M10</f>
        <v>165</v>
      </c>
      <c r="Q10" s="49">
        <f>H10+K10+N10</f>
        <v>180</v>
      </c>
      <c r="R10" s="50">
        <f>I10+L10+O10</f>
        <v>345</v>
      </c>
      <c r="S10" s="70">
        <v>120</v>
      </c>
      <c r="T10" s="70">
        <v>147</v>
      </c>
      <c r="U10" s="49">
        <f>S10+T10</f>
        <v>267</v>
      </c>
      <c r="V10" s="70">
        <v>0</v>
      </c>
      <c r="W10" s="70">
        <v>0</v>
      </c>
      <c r="X10" s="49">
        <f>V10+W10</f>
        <v>0</v>
      </c>
      <c r="Y10" s="70">
        <v>2</v>
      </c>
      <c r="Z10" s="70">
        <v>3</v>
      </c>
      <c r="AA10" s="49">
        <f>Y10+Z10</f>
        <v>5</v>
      </c>
      <c r="AB10" s="49">
        <f>S10+V10+Y10</f>
        <v>122</v>
      </c>
      <c r="AC10" s="49">
        <f>T10+W10+Z10</f>
        <v>150</v>
      </c>
      <c r="AD10" s="49">
        <f>AB10+AC10</f>
        <v>272</v>
      </c>
      <c r="AE10" s="72">
        <v>0</v>
      </c>
      <c r="AF10" s="72">
        <v>0</v>
      </c>
      <c r="AG10" s="49">
        <f>AE10+AF10</f>
        <v>0</v>
      </c>
      <c r="AH10" s="70">
        <v>0</v>
      </c>
      <c r="AI10" s="70">
        <v>0</v>
      </c>
      <c r="AJ10" s="49">
        <f>AH10+AI10</f>
        <v>0</v>
      </c>
      <c r="AK10" s="67">
        <v>32</v>
      </c>
      <c r="AL10" s="67">
        <v>32</v>
      </c>
      <c r="AM10" s="67">
        <v>50</v>
      </c>
      <c r="AN10" s="67">
        <v>148</v>
      </c>
      <c r="AO10" s="46">
        <f>SUM(AK10:AN10)</f>
        <v>262</v>
      </c>
      <c r="AP10" s="67">
        <v>10</v>
      </c>
      <c r="AQ10" s="46">
        <f>+AO10+AP10</f>
        <v>272</v>
      </c>
      <c r="AR10" s="45">
        <f>AB10/P10</f>
        <v>0.73939393939393938</v>
      </c>
      <c r="AS10" s="45">
        <f>(AC10/(H10+N10)*100%)</f>
        <v>0.83333333333333337</v>
      </c>
      <c r="AT10" s="45">
        <f>AD10/R10</f>
        <v>0.78840579710144931</v>
      </c>
      <c r="AU10" s="44" t="e">
        <f>AH10/AE10</f>
        <v>#DIV/0!</v>
      </c>
      <c r="AV10" s="44" t="e">
        <f>AI10/AF10</f>
        <v>#DIV/0!</v>
      </c>
      <c r="AW10" s="44" t="e">
        <f>AJ10/AG10</f>
        <v>#DIV/0!</v>
      </c>
      <c r="AX10" s="43">
        <f>AO10/AQ10</f>
        <v>0.96323529411764708</v>
      </c>
      <c r="AY10" s="42">
        <f>AP10/AQ10</f>
        <v>3.6764705882352942E-2</v>
      </c>
    </row>
    <row r="11" spans="1:52" ht="15" customHeight="1" x14ac:dyDescent="0.25">
      <c r="A11" s="32">
        <v>4</v>
      </c>
      <c r="B11" s="32">
        <v>4</v>
      </c>
      <c r="C11" s="32">
        <v>4</v>
      </c>
      <c r="D11" s="52" t="s">
        <v>90</v>
      </c>
      <c r="E11" s="52" t="s">
        <v>90</v>
      </c>
      <c r="F11" s="51">
        <v>4</v>
      </c>
      <c r="G11" s="47">
        <v>188</v>
      </c>
      <c r="H11" s="47">
        <v>209</v>
      </c>
      <c r="I11" s="47">
        <f>SUM(G11:H11)</f>
        <v>397</v>
      </c>
      <c r="J11" s="70">
        <v>0</v>
      </c>
      <c r="K11" s="70">
        <v>0</v>
      </c>
      <c r="L11" s="49">
        <f>J11+K11</f>
        <v>0</v>
      </c>
      <c r="M11" s="70">
        <v>3</v>
      </c>
      <c r="N11" s="70">
        <v>12</v>
      </c>
      <c r="O11" s="49">
        <f>M11+N11</f>
        <v>15</v>
      </c>
      <c r="P11" s="50">
        <f>G11+J11+M11</f>
        <v>191</v>
      </c>
      <c r="Q11" s="49">
        <f>H11+K11+N11</f>
        <v>221</v>
      </c>
      <c r="R11" s="50">
        <f>I11+L11+O11</f>
        <v>412</v>
      </c>
      <c r="S11" s="70">
        <v>148</v>
      </c>
      <c r="T11" s="70">
        <v>180</v>
      </c>
      <c r="U11" s="49">
        <f>S11+T11</f>
        <v>328</v>
      </c>
      <c r="V11" s="70">
        <v>0</v>
      </c>
      <c r="W11" s="70">
        <v>0</v>
      </c>
      <c r="X11" s="49">
        <f>V11+W11</f>
        <v>0</v>
      </c>
      <c r="Y11" s="70">
        <v>3</v>
      </c>
      <c r="Z11" s="70">
        <v>12</v>
      </c>
      <c r="AA11" s="49">
        <f>Y11+Z11</f>
        <v>15</v>
      </c>
      <c r="AB11" s="49">
        <f>S11+V11+Y11</f>
        <v>151</v>
      </c>
      <c r="AC11" s="49">
        <f>T11+W11+Z11</f>
        <v>192</v>
      </c>
      <c r="AD11" s="49">
        <f>AB11+AC11</f>
        <v>343</v>
      </c>
      <c r="AE11" s="72">
        <v>0</v>
      </c>
      <c r="AF11" s="72">
        <v>0</v>
      </c>
      <c r="AG11" s="49">
        <f>AE11+AF11</f>
        <v>0</v>
      </c>
      <c r="AH11" s="70">
        <v>0</v>
      </c>
      <c r="AI11" s="70">
        <v>0</v>
      </c>
      <c r="AJ11" s="49">
        <f>AH11+AI11</f>
        <v>0</v>
      </c>
      <c r="AK11" s="67">
        <v>32</v>
      </c>
      <c r="AL11" s="67">
        <v>51</v>
      </c>
      <c r="AM11" s="67">
        <v>48</v>
      </c>
      <c r="AN11" s="67">
        <v>205</v>
      </c>
      <c r="AO11" s="46">
        <f>SUM(AK11:AN11)</f>
        <v>336</v>
      </c>
      <c r="AP11" s="67">
        <v>7</v>
      </c>
      <c r="AQ11" s="46">
        <f>+AO11+AP11</f>
        <v>343</v>
      </c>
      <c r="AR11" s="45">
        <f>AB11/P11</f>
        <v>0.79057591623036649</v>
      </c>
      <c r="AS11" s="45">
        <f>(AC11/(H11+N11)*100%)</f>
        <v>0.86877828054298645</v>
      </c>
      <c r="AT11" s="45">
        <f>AD11/R11</f>
        <v>0.83252427184466016</v>
      </c>
      <c r="AU11" s="44" t="e">
        <f>AH11/AE11</f>
        <v>#DIV/0!</v>
      </c>
      <c r="AV11" s="44" t="e">
        <f>AI11/AF11</f>
        <v>#DIV/0!</v>
      </c>
      <c r="AW11" s="44" t="e">
        <f>AJ11/AG11</f>
        <v>#DIV/0!</v>
      </c>
      <c r="AX11" s="43">
        <f>AO11/AQ11</f>
        <v>0.97959183673469385</v>
      </c>
      <c r="AY11" s="42">
        <f>AP11/AQ11</f>
        <v>2.0408163265306121E-2</v>
      </c>
    </row>
    <row r="12" spans="1:52" ht="15" customHeight="1" x14ac:dyDescent="0.25">
      <c r="A12" s="32">
        <v>5</v>
      </c>
      <c r="B12" s="32">
        <v>5</v>
      </c>
      <c r="C12" s="32">
        <v>5</v>
      </c>
      <c r="D12" s="52" t="s">
        <v>90</v>
      </c>
      <c r="E12" s="52" t="s">
        <v>90</v>
      </c>
      <c r="F12" s="51">
        <v>5</v>
      </c>
      <c r="G12" s="47">
        <v>115</v>
      </c>
      <c r="H12" s="47">
        <v>117</v>
      </c>
      <c r="I12" s="47">
        <f>SUM(G12:H12)</f>
        <v>232</v>
      </c>
      <c r="J12" s="70">
        <v>0</v>
      </c>
      <c r="K12" s="70">
        <v>0</v>
      </c>
      <c r="L12" s="49">
        <f>J12+K12</f>
        <v>0</v>
      </c>
      <c r="M12" s="70">
        <v>1</v>
      </c>
      <c r="N12" s="70">
        <v>0</v>
      </c>
      <c r="O12" s="49">
        <f>M12+N12</f>
        <v>1</v>
      </c>
      <c r="P12" s="50">
        <f>G12+J12+M12</f>
        <v>116</v>
      </c>
      <c r="Q12" s="49">
        <f>H12+K12+N12</f>
        <v>117</v>
      </c>
      <c r="R12" s="50">
        <f>I12+L12+O12</f>
        <v>233</v>
      </c>
      <c r="S12" s="70">
        <v>89</v>
      </c>
      <c r="T12" s="70">
        <v>102</v>
      </c>
      <c r="U12" s="49">
        <f>S12+T12</f>
        <v>191</v>
      </c>
      <c r="V12" s="70">
        <v>0</v>
      </c>
      <c r="W12" s="70">
        <v>0</v>
      </c>
      <c r="X12" s="49">
        <f>V12+W12</f>
        <v>0</v>
      </c>
      <c r="Y12" s="70">
        <v>1</v>
      </c>
      <c r="Z12" s="70">
        <v>0</v>
      </c>
      <c r="AA12" s="49">
        <f>Y12+Z12</f>
        <v>1</v>
      </c>
      <c r="AB12" s="49">
        <f>S12+V12+Y12</f>
        <v>90</v>
      </c>
      <c r="AC12" s="49">
        <f>T12+W12+Z12</f>
        <v>102</v>
      </c>
      <c r="AD12" s="49">
        <f>AB12+AC12</f>
        <v>192</v>
      </c>
      <c r="AE12" s="72">
        <v>0</v>
      </c>
      <c r="AF12" s="72">
        <v>1</v>
      </c>
      <c r="AG12" s="49">
        <f>AE12+AF12</f>
        <v>1</v>
      </c>
      <c r="AH12" s="70">
        <v>0</v>
      </c>
      <c r="AI12" s="70">
        <v>1</v>
      </c>
      <c r="AJ12" s="49">
        <f>AH12+AI12</f>
        <v>1</v>
      </c>
      <c r="AK12" s="67">
        <v>5</v>
      </c>
      <c r="AL12" s="67">
        <v>28</v>
      </c>
      <c r="AM12" s="67">
        <v>24</v>
      </c>
      <c r="AN12" s="67">
        <v>127</v>
      </c>
      <c r="AO12" s="46">
        <f>SUM(AK12:AN12)</f>
        <v>184</v>
      </c>
      <c r="AP12" s="67">
        <v>8</v>
      </c>
      <c r="AQ12" s="46">
        <f>+AO12+AP12</f>
        <v>192</v>
      </c>
      <c r="AR12" s="45">
        <f>AB12/P12</f>
        <v>0.77586206896551724</v>
      </c>
      <c r="AS12" s="45">
        <f>(AC12/(H12+N12)*100%)</f>
        <v>0.87179487179487181</v>
      </c>
      <c r="AT12" s="45">
        <f>AD12/R12</f>
        <v>0.82403433476394849</v>
      </c>
      <c r="AU12" s="44" t="e">
        <f>AH12/AE12</f>
        <v>#DIV/0!</v>
      </c>
      <c r="AV12" s="44">
        <f>AI12/AF12</f>
        <v>1</v>
      </c>
      <c r="AW12" s="44">
        <f>AJ12/AG12</f>
        <v>1</v>
      </c>
      <c r="AX12" s="43">
        <f>AO12/AQ12</f>
        <v>0.95833333333333337</v>
      </c>
      <c r="AY12" s="42">
        <f>AP12/AQ12</f>
        <v>4.1666666666666664E-2</v>
      </c>
    </row>
    <row r="13" spans="1:52" ht="15" customHeight="1" x14ac:dyDescent="0.25">
      <c r="A13" s="32">
        <v>6</v>
      </c>
      <c r="B13" s="32">
        <v>6</v>
      </c>
      <c r="C13" s="32">
        <v>6</v>
      </c>
      <c r="D13" s="52" t="s">
        <v>90</v>
      </c>
      <c r="E13" s="52" t="s">
        <v>90</v>
      </c>
      <c r="F13" s="51">
        <v>6</v>
      </c>
      <c r="G13" s="47">
        <v>155</v>
      </c>
      <c r="H13" s="47">
        <v>161</v>
      </c>
      <c r="I13" s="47">
        <f>SUM(G13:H13)</f>
        <v>316</v>
      </c>
      <c r="J13" s="70">
        <v>0</v>
      </c>
      <c r="K13" s="70">
        <v>0</v>
      </c>
      <c r="L13" s="49">
        <f>J13+K13</f>
        <v>0</v>
      </c>
      <c r="M13" s="70">
        <v>0</v>
      </c>
      <c r="N13" s="70">
        <v>4</v>
      </c>
      <c r="O13" s="49">
        <f>M13+N13</f>
        <v>4</v>
      </c>
      <c r="P13" s="50">
        <f>G13+J13+M13</f>
        <v>155</v>
      </c>
      <c r="Q13" s="49">
        <f>H13+K13+N13</f>
        <v>165</v>
      </c>
      <c r="R13" s="50">
        <f>I13+L13+O13</f>
        <v>320</v>
      </c>
      <c r="S13" s="70">
        <v>96</v>
      </c>
      <c r="T13" s="70">
        <v>128</v>
      </c>
      <c r="U13" s="49">
        <f>S13+T13</f>
        <v>224</v>
      </c>
      <c r="V13" s="70">
        <v>0</v>
      </c>
      <c r="W13" s="70">
        <v>0</v>
      </c>
      <c r="X13" s="49">
        <f>V13+W13</f>
        <v>0</v>
      </c>
      <c r="Y13" s="70">
        <v>0</v>
      </c>
      <c r="Z13" s="70">
        <v>4</v>
      </c>
      <c r="AA13" s="49">
        <f>Y13+Z13</f>
        <v>4</v>
      </c>
      <c r="AB13" s="49">
        <f>S13+V13+Y13</f>
        <v>96</v>
      </c>
      <c r="AC13" s="49">
        <f>T13+W13+Z13</f>
        <v>132</v>
      </c>
      <c r="AD13" s="49">
        <f>AB13+AC13</f>
        <v>228</v>
      </c>
      <c r="AE13" s="72">
        <v>0</v>
      </c>
      <c r="AF13" s="72">
        <v>0</v>
      </c>
      <c r="AG13" s="49">
        <f>AE13+AF13</f>
        <v>0</v>
      </c>
      <c r="AH13" s="70">
        <v>0</v>
      </c>
      <c r="AI13" s="70">
        <v>0</v>
      </c>
      <c r="AJ13" s="49">
        <f>AH13+AI13</f>
        <v>0</v>
      </c>
      <c r="AK13" s="67">
        <v>72</v>
      </c>
      <c r="AL13" s="67">
        <v>30</v>
      </c>
      <c r="AM13" s="67">
        <v>8</v>
      </c>
      <c r="AN13" s="67">
        <v>108</v>
      </c>
      <c r="AO13" s="46">
        <f>SUM(AK13:AN13)</f>
        <v>218</v>
      </c>
      <c r="AP13" s="67">
        <v>10</v>
      </c>
      <c r="AQ13" s="46">
        <f>+AO13+AP13</f>
        <v>228</v>
      </c>
      <c r="AR13" s="45">
        <f>AB13/P13</f>
        <v>0.61935483870967745</v>
      </c>
      <c r="AS13" s="45">
        <f>(AC13/(H13+N13)*100%)</f>
        <v>0.8</v>
      </c>
      <c r="AT13" s="45">
        <f>AD13/R13</f>
        <v>0.71250000000000002</v>
      </c>
      <c r="AU13" s="44" t="e">
        <f>AH13/AE13</f>
        <v>#DIV/0!</v>
      </c>
      <c r="AV13" s="44" t="e">
        <f>AI13/AF13</f>
        <v>#DIV/0!</v>
      </c>
      <c r="AW13" s="44" t="e">
        <f>AJ13/AG13</f>
        <v>#DIV/0!</v>
      </c>
      <c r="AX13" s="43">
        <f>AO13/AQ13</f>
        <v>0.95614035087719296</v>
      </c>
      <c r="AY13" s="42">
        <f>AP13/AQ13</f>
        <v>4.3859649122807015E-2</v>
      </c>
    </row>
    <row r="14" spans="1:52" ht="15" customHeight="1" x14ac:dyDescent="0.25">
      <c r="A14" s="32">
        <v>7</v>
      </c>
      <c r="B14" s="32">
        <v>7</v>
      </c>
      <c r="C14" s="32">
        <v>7</v>
      </c>
      <c r="D14" s="52" t="s">
        <v>90</v>
      </c>
      <c r="E14" s="52" t="s">
        <v>90</v>
      </c>
      <c r="F14" s="51">
        <v>7</v>
      </c>
      <c r="G14" s="47">
        <v>190</v>
      </c>
      <c r="H14" s="47">
        <v>185</v>
      </c>
      <c r="I14" s="47">
        <f>SUM(G14:H14)</f>
        <v>375</v>
      </c>
      <c r="J14" s="70">
        <v>0</v>
      </c>
      <c r="K14" s="70">
        <v>0</v>
      </c>
      <c r="L14" s="49">
        <f>J14+K14</f>
        <v>0</v>
      </c>
      <c r="M14" s="70">
        <v>2</v>
      </c>
      <c r="N14" s="70">
        <v>2</v>
      </c>
      <c r="O14" s="49">
        <f>M14+N14</f>
        <v>4</v>
      </c>
      <c r="P14" s="50">
        <f>G14+J14+M14</f>
        <v>192</v>
      </c>
      <c r="Q14" s="49">
        <f>H14+K14+N14</f>
        <v>187</v>
      </c>
      <c r="R14" s="50">
        <f>I14+L14+O14</f>
        <v>379</v>
      </c>
      <c r="S14" s="70">
        <v>109</v>
      </c>
      <c r="T14" s="70">
        <v>112</v>
      </c>
      <c r="U14" s="49">
        <f>S14+T14</f>
        <v>221</v>
      </c>
      <c r="V14" s="70">
        <v>0</v>
      </c>
      <c r="W14" s="70">
        <v>0</v>
      </c>
      <c r="X14" s="49">
        <f>V14+W14</f>
        <v>0</v>
      </c>
      <c r="Y14" s="70">
        <v>2</v>
      </c>
      <c r="Z14" s="70">
        <v>2</v>
      </c>
      <c r="AA14" s="49">
        <f>Y14+Z14</f>
        <v>4</v>
      </c>
      <c r="AB14" s="49">
        <f>S14+V14+Y14</f>
        <v>111</v>
      </c>
      <c r="AC14" s="49">
        <f>T14+W14+Z14</f>
        <v>114</v>
      </c>
      <c r="AD14" s="49">
        <f>AB14+AC14</f>
        <v>225</v>
      </c>
      <c r="AE14" s="72">
        <v>0</v>
      </c>
      <c r="AF14" s="72">
        <v>0</v>
      </c>
      <c r="AG14" s="49">
        <f>AE14+AF14</f>
        <v>0</v>
      </c>
      <c r="AH14" s="70">
        <v>0</v>
      </c>
      <c r="AI14" s="70">
        <v>0</v>
      </c>
      <c r="AJ14" s="49">
        <f>AH14+AI14</f>
        <v>0</v>
      </c>
      <c r="AK14" s="67">
        <v>33</v>
      </c>
      <c r="AL14" s="67">
        <v>35</v>
      </c>
      <c r="AM14" s="67">
        <v>20</v>
      </c>
      <c r="AN14" s="67">
        <v>131</v>
      </c>
      <c r="AO14" s="46">
        <f>SUM(AK14:AN14)</f>
        <v>219</v>
      </c>
      <c r="AP14" s="67">
        <v>6</v>
      </c>
      <c r="AQ14" s="46">
        <f>+AO14+AP14</f>
        <v>225</v>
      </c>
      <c r="AR14" s="45">
        <f>AB14/P14</f>
        <v>0.578125</v>
      </c>
      <c r="AS14" s="45">
        <f>(AC14/(H14+N14)*100%)</f>
        <v>0.60962566844919786</v>
      </c>
      <c r="AT14" s="45">
        <f>AD14/R14</f>
        <v>0.59366754617414252</v>
      </c>
      <c r="AU14" s="44" t="e">
        <f>AH14/AE14</f>
        <v>#DIV/0!</v>
      </c>
      <c r="AV14" s="44" t="e">
        <f>AI14/AF14</f>
        <v>#DIV/0!</v>
      </c>
      <c r="AW14" s="44" t="e">
        <f>AJ14/AG14</f>
        <v>#DIV/0!</v>
      </c>
      <c r="AX14" s="43">
        <f>AO14/AQ14</f>
        <v>0.97333333333333338</v>
      </c>
      <c r="AY14" s="42">
        <f>AP14/AQ14</f>
        <v>2.6666666666666668E-2</v>
      </c>
    </row>
    <row r="15" spans="1:52" ht="15" customHeight="1" x14ac:dyDescent="0.25">
      <c r="A15" s="32">
        <v>8</v>
      </c>
      <c r="B15" s="32">
        <v>8</v>
      </c>
      <c r="C15" s="32">
        <v>8</v>
      </c>
      <c r="D15" s="52" t="s">
        <v>90</v>
      </c>
      <c r="E15" s="52" t="s">
        <v>90</v>
      </c>
      <c r="F15" s="51">
        <v>8</v>
      </c>
      <c r="G15" s="47">
        <v>253</v>
      </c>
      <c r="H15" s="47">
        <v>224</v>
      </c>
      <c r="I15" s="47">
        <f>SUM(G15:H15)</f>
        <v>477</v>
      </c>
      <c r="J15" s="70">
        <v>0</v>
      </c>
      <c r="K15" s="70">
        <v>0</v>
      </c>
      <c r="L15" s="49">
        <f>J15+K15</f>
        <v>0</v>
      </c>
      <c r="M15" s="70">
        <v>3</v>
      </c>
      <c r="N15" s="70">
        <v>3</v>
      </c>
      <c r="O15" s="49">
        <f>M15+N15</f>
        <v>6</v>
      </c>
      <c r="P15" s="50">
        <f>G15+J15+M15</f>
        <v>256</v>
      </c>
      <c r="Q15" s="49">
        <f>H15+K15+N15</f>
        <v>227</v>
      </c>
      <c r="R15" s="50">
        <f>I15+L15+O15</f>
        <v>483</v>
      </c>
      <c r="S15" s="70">
        <v>144</v>
      </c>
      <c r="T15" s="70">
        <v>150</v>
      </c>
      <c r="U15" s="49">
        <f>S15+T15</f>
        <v>294</v>
      </c>
      <c r="V15" s="70">
        <v>0</v>
      </c>
      <c r="W15" s="70">
        <v>0</v>
      </c>
      <c r="X15" s="49">
        <f>V15+W15</f>
        <v>0</v>
      </c>
      <c r="Y15" s="70">
        <v>3</v>
      </c>
      <c r="Z15" s="70">
        <v>3</v>
      </c>
      <c r="AA15" s="49">
        <f>Y15+Z15</f>
        <v>6</v>
      </c>
      <c r="AB15" s="49">
        <f>S15+V15+Y15</f>
        <v>147</v>
      </c>
      <c r="AC15" s="49">
        <f>T15+W15+Z15</f>
        <v>153</v>
      </c>
      <c r="AD15" s="49">
        <f>AB15+AC15</f>
        <v>300</v>
      </c>
      <c r="AE15" s="72">
        <v>0</v>
      </c>
      <c r="AF15" s="72">
        <v>0</v>
      </c>
      <c r="AG15" s="49">
        <f>AE15+AF15</f>
        <v>0</v>
      </c>
      <c r="AH15" s="70">
        <v>0</v>
      </c>
      <c r="AI15" s="70">
        <v>0</v>
      </c>
      <c r="AJ15" s="49">
        <f>AH15+AI15</f>
        <v>0</v>
      </c>
      <c r="AK15" s="67">
        <v>92</v>
      </c>
      <c r="AL15" s="67">
        <v>41</v>
      </c>
      <c r="AM15" s="67">
        <v>76</v>
      </c>
      <c r="AN15" s="67">
        <v>84</v>
      </c>
      <c r="AO15" s="46">
        <f>SUM(AK15:AN15)</f>
        <v>293</v>
      </c>
      <c r="AP15" s="67">
        <v>7</v>
      </c>
      <c r="AQ15" s="46">
        <f>+AO15+AP15</f>
        <v>300</v>
      </c>
      <c r="AR15" s="45">
        <f>AB15/P15</f>
        <v>0.57421875</v>
      </c>
      <c r="AS15" s="45">
        <f>(AC15/(H15+N15)*100%)</f>
        <v>0.67400881057268724</v>
      </c>
      <c r="AT15" s="45">
        <f>AD15/R15</f>
        <v>0.6211180124223602</v>
      </c>
      <c r="AU15" s="44" t="e">
        <f>AH15/AE15</f>
        <v>#DIV/0!</v>
      </c>
      <c r="AV15" s="44" t="e">
        <f>AI15/AF15</f>
        <v>#DIV/0!</v>
      </c>
      <c r="AW15" s="44" t="e">
        <f>AJ15/AG15</f>
        <v>#DIV/0!</v>
      </c>
      <c r="AX15" s="43">
        <f>AO15/AQ15</f>
        <v>0.97666666666666668</v>
      </c>
      <c r="AY15" s="42">
        <f>AP15/AQ15</f>
        <v>2.3333333333333334E-2</v>
      </c>
    </row>
    <row r="16" spans="1:52" ht="15" customHeight="1" x14ac:dyDescent="0.25">
      <c r="A16" s="32">
        <v>9</v>
      </c>
      <c r="B16" s="32">
        <v>9</v>
      </c>
      <c r="C16" s="32">
        <v>9</v>
      </c>
      <c r="D16" s="52" t="s">
        <v>90</v>
      </c>
      <c r="E16" s="52" t="s">
        <v>90</v>
      </c>
      <c r="F16" s="51">
        <v>9</v>
      </c>
      <c r="G16" s="47">
        <v>172</v>
      </c>
      <c r="H16" s="47">
        <v>158</v>
      </c>
      <c r="I16" s="47">
        <f>SUM(G16:H16)</f>
        <v>330</v>
      </c>
      <c r="J16" s="70">
        <v>0</v>
      </c>
      <c r="K16" s="70">
        <v>0</v>
      </c>
      <c r="L16" s="49">
        <f>J16+K16</f>
        <v>0</v>
      </c>
      <c r="M16" s="70">
        <v>1</v>
      </c>
      <c r="N16" s="70">
        <v>0</v>
      </c>
      <c r="O16" s="49">
        <f>M16+N16</f>
        <v>1</v>
      </c>
      <c r="P16" s="50">
        <f>G16+J16+M16</f>
        <v>173</v>
      </c>
      <c r="Q16" s="49">
        <f>H16+K16+N16</f>
        <v>158</v>
      </c>
      <c r="R16" s="50">
        <f>I16+L16+O16</f>
        <v>331</v>
      </c>
      <c r="S16" s="70">
        <v>117</v>
      </c>
      <c r="T16" s="70">
        <v>120</v>
      </c>
      <c r="U16" s="49">
        <f>S16+T16</f>
        <v>237</v>
      </c>
      <c r="V16" s="70">
        <v>0</v>
      </c>
      <c r="W16" s="70">
        <v>0</v>
      </c>
      <c r="X16" s="49">
        <f>V16+W16</f>
        <v>0</v>
      </c>
      <c r="Y16" s="70">
        <v>1</v>
      </c>
      <c r="Z16" s="70">
        <v>0</v>
      </c>
      <c r="AA16" s="49">
        <f>Y16+Z16</f>
        <v>1</v>
      </c>
      <c r="AB16" s="49">
        <f>S16+V16+Y16</f>
        <v>118</v>
      </c>
      <c r="AC16" s="49">
        <f>T16+W16+Z16</f>
        <v>120</v>
      </c>
      <c r="AD16" s="49">
        <f>AB16+AC16</f>
        <v>238</v>
      </c>
      <c r="AE16" s="72">
        <v>0</v>
      </c>
      <c r="AF16" s="72">
        <v>0</v>
      </c>
      <c r="AG16" s="49">
        <f>AE16+AF16</f>
        <v>0</v>
      </c>
      <c r="AH16" s="70">
        <v>0</v>
      </c>
      <c r="AI16" s="70">
        <v>0</v>
      </c>
      <c r="AJ16" s="49">
        <f>AH16+AI16</f>
        <v>0</v>
      </c>
      <c r="AK16" s="67">
        <v>66</v>
      </c>
      <c r="AL16" s="67">
        <v>72</v>
      </c>
      <c r="AM16" s="67">
        <v>22</v>
      </c>
      <c r="AN16" s="67">
        <v>71</v>
      </c>
      <c r="AO16" s="46">
        <f>SUM(AK16:AN16)</f>
        <v>231</v>
      </c>
      <c r="AP16" s="67">
        <v>7</v>
      </c>
      <c r="AQ16" s="46">
        <f>+AO16+AP16</f>
        <v>238</v>
      </c>
      <c r="AR16" s="45">
        <f>AB16/P16</f>
        <v>0.68208092485549132</v>
      </c>
      <c r="AS16" s="45">
        <f>(AC16/(H16+N16)*100%)</f>
        <v>0.759493670886076</v>
      </c>
      <c r="AT16" s="45">
        <f>AD16/R16</f>
        <v>0.7190332326283988</v>
      </c>
      <c r="AU16" s="44" t="e">
        <f>AH16/AE16</f>
        <v>#DIV/0!</v>
      </c>
      <c r="AV16" s="44" t="e">
        <f>AI16/AF16</f>
        <v>#DIV/0!</v>
      </c>
      <c r="AW16" s="44" t="e">
        <f>AJ16/AG16</f>
        <v>#DIV/0!</v>
      </c>
      <c r="AX16" s="43">
        <f>AO16/AQ16</f>
        <v>0.97058823529411764</v>
      </c>
      <c r="AY16" s="42">
        <f>AP16/AQ16</f>
        <v>2.9411764705882353E-2</v>
      </c>
    </row>
    <row r="17" spans="1:51" ht="15" customHeight="1" x14ac:dyDescent="0.25">
      <c r="A17" s="32">
        <v>10</v>
      </c>
      <c r="B17" s="32">
        <v>10</v>
      </c>
      <c r="C17" s="32">
        <v>10</v>
      </c>
      <c r="D17" s="52" t="s">
        <v>90</v>
      </c>
      <c r="E17" s="52" t="s">
        <v>90</v>
      </c>
      <c r="F17" s="51">
        <v>10</v>
      </c>
      <c r="G17" s="47">
        <v>206</v>
      </c>
      <c r="H17" s="47">
        <v>198</v>
      </c>
      <c r="I17" s="47">
        <f>SUM(G17:H17)</f>
        <v>404</v>
      </c>
      <c r="J17" s="70">
        <v>0</v>
      </c>
      <c r="K17" s="70">
        <v>0</v>
      </c>
      <c r="L17" s="49">
        <f>J17+K17</f>
        <v>0</v>
      </c>
      <c r="M17" s="70">
        <v>1</v>
      </c>
      <c r="N17" s="70">
        <v>0</v>
      </c>
      <c r="O17" s="49">
        <f>M17+N17</f>
        <v>1</v>
      </c>
      <c r="P17" s="50">
        <f>G17+J17+M17</f>
        <v>207</v>
      </c>
      <c r="Q17" s="49">
        <f>H17+K17+N17</f>
        <v>198</v>
      </c>
      <c r="R17" s="50">
        <f>I17+L17+O17</f>
        <v>405</v>
      </c>
      <c r="S17" s="70">
        <v>173</v>
      </c>
      <c r="T17" s="70">
        <v>168</v>
      </c>
      <c r="U17" s="49">
        <f>S17+T17</f>
        <v>341</v>
      </c>
      <c r="V17" s="70">
        <v>0</v>
      </c>
      <c r="W17" s="70">
        <v>0</v>
      </c>
      <c r="X17" s="49">
        <f>V17+W17</f>
        <v>0</v>
      </c>
      <c r="Y17" s="70">
        <v>1</v>
      </c>
      <c r="Z17" s="70">
        <v>0</v>
      </c>
      <c r="AA17" s="49">
        <f>Y17+Z17</f>
        <v>1</v>
      </c>
      <c r="AB17" s="49">
        <f>S17+V17+Y17</f>
        <v>174</v>
      </c>
      <c r="AC17" s="49">
        <f>T17+W17+Z17</f>
        <v>168</v>
      </c>
      <c r="AD17" s="49">
        <f>AB17+AC17</f>
        <v>342</v>
      </c>
      <c r="AE17" s="72">
        <v>0</v>
      </c>
      <c r="AF17" s="72">
        <v>1</v>
      </c>
      <c r="AG17" s="49">
        <f>AE17+AF17</f>
        <v>1</v>
      </c>
      <c r="AH17" s="70">
        <v>0</v>
      </c>
      <c r="AI17" s="70">
        <v>0</v>
      </c>
      <c r="AJ17" s="49">
        <f>AH17+AI17</f>
        <v>0</v>
      </c>
      <c r="AK17" s="67">
        <v>108</v>
      </c>
      <c r="AL17" s="67">
        <v>89</v>
      </c>
      <c r="AM17" s="67">
        <v>19</v>
      </c>
      <c r="AN17" s="67">
        <v>99</v>
      </c>
      <c r="AO17" s="46">
        <f>SUM(AK17:AN17)</f>
        <v>315</v>
      </c>
      <c r="AP17" s="67">
        <v>27</v>
      </c>
      <c r="AQ17" s="46">
        <f>+AO17+AP17</f>
        <v>342</v>
      </c>
      <c r="AR17" s="45">
        <f>AB17/P17</f>
        <v>0.84057971014492749</v>
      </c>
      <c r="AS17" s="45">
        <f>(AC17/(H17+N17)*100%)</f>
        <v>0.84848484848484851</v>
      </c>
      <c r="AT17" s="45">
        <f>AD17/R17</f>
        <v>0.84444444444444444</v>
      </c>
      <c r="AU17" s="44" t="e">
        <f>AH17/AE17</f>
        <v>#DIV/0!</v>
      </c>
      <c r="AV17" s="44">
        <f>AI17/AF17</f>
        <v>0</v>
      </c>
      <c r="AW17" s="44">
        <f>AJ17/AG17</f>
        <v>0</v>
      </c>
      <c r="AX17" s="43">
        <f>AO17/AQ17</f>
        <v>0.92105263157894735</v>
      </c>
      <c r="AY17" s="42">
        <f>AP17/AQ17</f>
        <v>7.8947368421052627E-2</v>
      </c>
    </row>
    <row r="18" spans="1:51" ht="15" customHeight="1" x14ac:dyDescent="0.25">
      <c r="A18" s="32">
        <v>11</v>
      </c>
      <c r="B18" s="32">
        <v>11</v>
      </c>
      <c r="C18" s="32">
        <v>11</v>
      </c>
      <c r="D18" s="52" t="s">
        <v>90</v>
      </c>
      <c r="E18" s="52" t="s">
        <v>90</v>
      </c>
      <c r="F18" s="51">
        <v>11</v>
      </c>
      <c r="G18" s="47">
        <v>197</v>
      </c>
      <c r="H18" s="47">
        <v>196</v>
      </c>
      <c r="I18" s="47">
        <f>SUM(G18:H18)</f>
        <v>393</v>
      </c>
      <c r="J18" s="70">
        <v>0</v>
      </c>
      <c r="K18" s="70">
        <v>0</v>
      </c>
      <c r="L18" s="49">
        <f>J18+K18</f>
        <v>0</v>
      </c>
      <c r="M18" s="70">
        <v>2</v>
      </c>
      <c r="N18" s="70">
        <v>3</v>
      </c>
      <c r="O18" s="49">
        <f>M18+N18</f>
        <v>5</v>
      </c>
      <c r="P18" s="50">
        <f>G18+J18+M18</f>
        <v>199</v>
      </c>
      <c r="Q18" s="49">
        <f>H18+K18+N18</f>
        <v>199</v>
      </c>
      <c r="R18" s="50">
        <f>I18+L18+O18</f>
        <v>398</v>
      </c>
      <c r="S18" s="70">
        <v>133</v>
      </c>
      <c r="T18" s="70">
        <v>145</v>
      </c>
      <c r="U18" s="49">
        <f>S18+T18</f>
        <v>278</v>
      </c>
      <c r="V18" s="70">
        <v>0</v>
      </c>
      <c r="W18" s="70">
        <v>0</v>
      </c>
      <c r="X18" s="49">
        <f>V18+W18</f>
        <v>0</v>
      </c>
      <c r="Y18" s="70">
        <v>2</v>
      </c>
      <c r="Z18" s="70">
        <v>3</v>
      </c>
      <c r="AA18" s="49">
        <f>Y18+Z18</f>
        <v>5</v>
      </c>
      <c r="AB18" s="49">
        <f>S18+V18+Y18</f>
        <v>135</v>
      </c>
      <c r="AC18" s="49">
        <f>T18+W18+Z18</f>
        <v>148</v>
      </c>
      <c r="AD18" s="49">
        <f>AB18+AC18</f>
        <v>283</v>
      </c>
      <c r="AE18" s="72">
        <v>0</v>
      </c>
      <c r="AF18" s="72">
        <v>0</v>
      </c>
      <c r="AG18" s="49">
        <f>AE18+AF18</f>
        <v>0</v>
      </c>
      <c r="AH18" s="70">
        <v>0</v>
      </c>
      <c r="AI18" s="70">
        <v>0</v>
      </c>
      <c r="AJ18" s="49">
        <f>AH18+AI18</f>
        <v>0</v>
      </c>
      <c r="AK18" s="67">
        <v>63</v>
      </c>
      <c r="AL18" s="67">
        <v>58</v>
      </c>
      <c r="AM18" s="67">
        <v>35</v>
      </c>
      <c r="AN18" s="67">
        <v>120</v>
      </c>
      <c r="AO18" s="46">
        <f>SUM(AK18:AN18)</f>
        <v>276</v>
      </c>
      <c r="AP18" s="67">
        <v>7</v>
      </c>
      <c r="AQ18" s="46">
        <f>+AO18+AP18</f>
        <v>283</v>
      </c>
      <c r="AR18" s="45">
        <f>AB18/P18</f>
        <v>0.67839195979899503</v>
      </c>
      <c r="AS18" s="45">
        <f>(AC18/(H18+N18)*100%)</f>
        <v>0.74371859296482412</v>
      </c>
      <c r="AT18" s="45">
        <f>AD18/R18</f>
        <v>0.71105527638190957</v>
      </c>
      <c r="AU18" s="44" t="e">
        <f>AH18/AE18</f>
        <v>#DIV/0!</v>
      </c>
      <c r="AV18" s="44" t="e">
        <f>AI18/AF18</f>
        <v>#DIV/0!</v>
      </c>
      <c r="AW18" s="44" t="e">
        <f>AJ18/AG18</f>
        <v>#DIV/0!</v>
      </c>
      <c r="AX18" s="43">
        <f>AO18/AQ18</f>
        <v>0.97526501766784457</v>
      </c>
      <c r="AY18" s="42">
        <f>AP18/AQ18</f>
        <v>2.4734982332155476E-2</v>
      </c>
    </row>
    <row r="19" spans="1:51" ht="15" customHeight="1" x14ac:dyDescent="0.25">
      <c r="A19" s="32">
        <v>12</v>
      </c>
      <c r="B19" s="32">
        <v>12</v>
      </c>
      <c r="C19" s="32">
        <v>12</v>
      </c>
      <c r="D19" s="52" t="s">
        <v>90</v>
      </c>
      <c r="E19" s="52" t="s">
        <v>90</v>
      </c>
      <c r="F19" s="51">
        <v>12</v>
      </c>
      <c r="G19" s="47">
        <v>209</v>
      </c>
      <c r="H19" s="47">
        <v>215</v>
      </c>
      <c r="I19" s="47">
        <f>SUM(G19:H19)</f>
        <v>424</v>
      </c>
      <c r="J19" s="70">
        <v>1</v>
      </c>
      <c r="K19" s="70">
        <v>1</v>
      </c>
      <c r="L19" s="49">
        <f>J19+K19</f>
        <v>2</v>
      </c>
      <c r="M19" s="70">
        <v>6</v>
      </c>
      <c r="N19" s="70">
        <v>5</v>
      </c>
      <c r="O19" s="49">
        <f>M19+N19</f>
        <v>11</v>
      </c>
      <c r="P19" s="50">
        <f>G19+J19+M19</f>
        <v>216</v>
      </c>
      <c r="Q19" s="49">
        <f>H19+K19+N19</f>
        <v>221</v>
      </c>
      <c r="R19" s="50">
        <f>I19+L19+O19</f>
        <v>437</v>
      </c>
      <c r="S19" s="70">
        <v>142</v>
      </c>
      <c r="T19" s="70">
        <v>147</v>
      </c>
      <c r="U19" s="49">
        <f>S19+T19</f>
        <v>289</v>
      </c>
      <c r="V19" s="70">
        <v>1</v>
      </c>
      <c r="W19" s="70">
        <v>1</v>
      </c>
      <c r="X19" s="49">
        <f>V19+W19</f>
        <v>2</v>
      </c>
      <c r="Y19" s="70">
        <v>6</v>
      </c>
      <c r="Z19" s="70">
        <v>5</v>
      </c>
      <c r="AA19" s="49">
        <f>Y19+Z19</f>
        <v>11</v>
      </c>
      <c r="AB19" s="49">
        <f>S19+V19+Y19</f>
        <v>149</v>
      </c>
      <c r="AC19" s="49">
        <f>T19+W19+Z19</f>
        <v>153</v>
      </c>
      <c r="AD19" s="49">
        <f>AB19+AC19</f>
        <v>302</v>
      </c>
      <c r="AE19" s="72">
        <v>0</v>
      </c>
      <c r="AF19" s="72">
        <v>0</v>
      </c>
      <c r="AG19" s="49">
        <f>AE19+AF19</f>
        <v>0</v>
      </c>
      <c r="AH19" s="70">
        <v>0</v>
      </c>
      <c r="AI19" s="70">
        <v>0</v>
      </c>
      <c r="AJ19" s="49">
        <f>AH19+AI19</f>
        <v>0</v>
      </c>
      <c r="AK19" s="67">
        <v>51</v>
      </c>
      <c r="AL19" s="67">
        <v>128</v>
      </c>
      <c r="AM19" s="67">
        <v>15</v>
      </c>
      <c r="AN19" s="67">
        <v>100</v>
      </c>
      <c r="AO19" s="46">
        <f>SUM(AK19:AN19)</f>
        <v>294</v>
      </c>
      <c r="AP19" s="67">
        <v>8</v>
      </c>
      <c r="AQ19" s="46">
        <f>+AO19+AP19</f>
        <v>302</v>
      </c>
      <c r="AR19" s="45">
        <f>AB19/P19</f>
        <v>0.68981481481481477</v>
      </c>
      <c r="AS19" s="45">
        <f>(AC19/(H19+N19)*100%)</f>
        <v>0.69545454545454544</v>
      </c>
      <c r="AT19" s="45">
        <f>AD19/R19</f>
        <v>0.69107551487414187</v>
      </c>
      <c r="AU19" s="44" t="e">
        <f>AH19/AE19</f>
        <v>#DIV/0!</v>
      </c>
      <c r="AV19" s="44" t="e">
        <f>AI19/AF19</f>
        <v>#DIV/0!</v>
      </c>
      <c r="AW19" s="44" t="e">
        <f>AJ19/AG19</f>
        <v>#DIV/0!</v>
      </c>
      <c r="AX19" s="43">
        <f>AO19/AQ19</f>
        <v>0.97350993377483441</v>
      </c>
      <c r="AY19" s="42">
        <f>AP19/AQ19</f>
        <v>2.6490066225165563E-2</v>
      </c>
    </row>
    <row r="20" spans="1:51" ht="15" customHeight="1" x14ac:dyDescent="0.25">
      <c r="A20" s="32">
        <v>13</v>
      </c>
      <c r="B20" s="32">
        <v>13</v>
      </c>
      <c r="C20" s="32">
        <v>13</v>
      </c>
      <c r="D20" s="52" t="s">
        <v>90</v>
      </c>
      <c r="E20" s="52" t="s">
        <v>90</v>
      </c>
      <c r="F20" s="51">
        <v>13</v>
      </c>
      <c r="G20" s="47">
        <v>165</v>
      </c>
      <c r="H20" s="47">
        <v>182</v>
      </c>
      <c r="I20" s="47">
        <f>SUM(G20:H20)</f>
        <v>347</v>
      </c>
      <c r="J20" s="70">
        <v>1</v>
      </c>
      <c r="K20" s="70">
        <v>1</v>
      </c>
      <c r="L20" s="49">
        <f>J20+K20</f>
        <v>2</v>
      </c>
      <c r="M20" s="70">
        <v>3</v>
      </c>
      <c r="N20" s="70">
        <v>1</v>
      </c>
      <c r="O20" s="49">
        <f>M20+N20</f>
        <v>4</v>
      </c>
      <c r="P20" s="50">
        <f>G20+J20+M20</f>
        <v>169</v>
      </c>
      <c r="Q20" s="49">
        <f>H20+K20+N20</f>
        <v>184</v>
      </c>
      <c r="R20" s="50">
        <f>I20+L20+O20</f>
        <v>353</v>
      </c>
      <c r="S20" s="70">
        <v>110</v>
      </c>
      <c r="T20" s="70">
        <v>126</v>
      </c>
      <c r="U20" s="49">
        <f>S20+T20</f>
        <v>236</v>
      </c>
      <c r="V20" s="70">
        <v>1</v>
      </c>
      <c r="W20" s="70">
        <v>1</v>
      </c>
      <c r="X20" s="49">
        <f>V20+W20</f>
        <v>2</v>
      </c>
      <c r="Y20" s="70">
        <v>3</v>
      </c>
      <c r="Z20" s="70">
        <v>1</v>
      </c>
      <c r="AA20" s="49">
        <f>Y20+Z20</f>
        <v>4</v>
      </c>
      <c r="AB20" s="49">
        <f>S20+V20+Y20</f>
        <v>114</v>
      </c>
      <c r="AC20" s="49">
        <f>T20+W20+Z20</f>
        <v>128</v>
      </c>
      <c r="AD20" s="49">
        <f>AB20+AC20</f>
        <v>242</v>
      </c>
      <c r="AE20" s="72">
        <v>0</v>
      </c>
      <c r="AF20" s="72">
        <v>0</v>
      </c>
      <c r="AG20" s="49">
        <f>AE20+AF20</f>
        <v>0</v>
      </c>
      <c r="AH20" s="70">
        <v>0</v>
      </c>
      <c r="AI20" s="70">
        <v>0</v>
      </c>
      <c r="AJ20" s="49">
        <f>AH20+AI20</f>
        <v>0</v>
      </c>
      <c r="AK20" s="67">
        <v>45</v>
      </c>
      <c r="AL20" s="67">
        <v>99</v>
      </c>
      <c r="AM20" s="67">
        <v>10</v>
      </c>
      <c r="AN20" s="67">
        <v>83</v>
      </c>
      <c r="AO20" s="46">
        <f>SUM(AK20:AN20)</f>
        <v>237</v>
      </c>
      <c r="AP20" s="67">
        <v>5</v>
      </c>
      <c r="AQ20" s="46">
        <f>+AO20+AP20</f>
        <v>242</v>
      </c>
      <c r="AR20" s="45">
        <f>AB20/P20</f>
        <v>0.67455621301775148</v>
      </c>
      <c r="AS20" s="45">
        <f>(AC20/(H20+N20)*100%)</f>
        <v>0.69945355191256831</v>
      </c>
      <c r="AT20" s="45">
        <f>AD20/R20</f>
        <v>0.68555240793201133</v>
      </c>
      <c r="AU20" s="44" t="e">
        <f>AH20/AE20</f>
        <v>#DIV/0!</v>
      </c>
      <c r="AV20" s="44" t="e">
        <f>AI20/AF20</f>
        <v>#DIV/0!</v>
      </c>
      <c r="AW20" s="44" t="e">
        <f>AJ20/AG20</f>
        <v>#DIV/0!</v>
      </c>
      <c r="AX20" s="43">
        <f>AO20/AQ20</f>
        <v>0.97933884297520657</v>
      </c>
      <c r="AY20" s="42">
        <f>AP20/AQ20</f>
        <v>2.0661157024793389E-2</v>
      </c>
    </row>
    <row r="21" spans="1:51" ht="15" customHeight="1" x14ac:dyDescent="0.25">
      <c r="A21" s="32">
        <v>14</v>
      </c>
      <c r="B21" s="32">
        <v>14</v>
      </c>
      <c r="C21" s="32">
        <v>14</v>
      </c>
      <c r="D21" s="52" t="s">
        <v>90</v>
      </c>
      <c r="E21" s="52" t="s">
        <v>90</v>
      </c>
      <c r="F21" s="51">
        <v>14</v>
      </c>
      <c r="G21" s="47">
        <v>252</v>
      </c>
      <c r="H21" s="47">
        <v>226</v>
      </c>
      <c r="I21" s="47">
        <f>SUM(G21:H21)</f>
        <v>478</v>
      </c>
      <c r="J21" s="70">
        <v>0</v>
      </c>
      <c r="K21" s="70">
        <v>0</v>
      </c>
      <c r="L21" s="49">
        <f>J21+K21</f>
        <v>0</v>
      </c>
      <c r="M21" s="70">
        <v>4</v>
      </c>
      <c r="N21" s="70">
        <v>3</v>
      </c>
      <c r="O21" s="49">
        <f>M21+N21</f>
        <v>7</v>
      </c>
      <c r="P21" s="50">
        <f>G21+J21+M21</f>
        <v>256</v>
      </c>
      <c r="Q21" s="49">
        <f>H21+K21+N21</f>
        <v>229</v>
      </c>
      <c r="R21" s="50">
        <f>I21+L21+O21</f>
        <v>485</v>
      </c>
      <c r="S21" s="70">
        <v>150</v>
      </c>
      <c r="T21" s="70">
        <v>158</v>
      </c>
      <c r="U21" s="49">
        <f>S21+T21</f>
        <v>308</v>
      </c>
      <c r="V21" s="70">
        <v>0</v>
      </c>
      <c r="W21" s="70">
        <v>0</v>
      </c>
      <c r="X21" s="49">
        <f>V21+W21</f>
        <v>0</v>
      </c>
      <c r="Y21" s="70">
        <v>4</v>
      </c>
      <c r="Z21" s="70">
        <v>3</v>
      </c>
      <c r="AA21" s="49">
        <f>Y21+Z21</f>
        <v>7</v>
      </c>
      <c r="AB21" s="49">
        <f>S21+V21+Y21</f>
        <v>154</v>
      </c>
      <c r="AC21" s="49">
        <f>T21+W21+Z21</f>
        <v>161</v>
      </c>
      <c r="AD21" s="49">
        <f>AB21+AC21</f>
        <v>315</v>
      </c>
      <c r="AE21" s="72">
        <v>1</v>
      </c>
      <c r="AF21" s="72">
        <v>0</v>
      </c>
      <c r="AG21" s="49">
        <f>AE21+AF21</f>
        <v>1</v>
      </c>
      <c r="AH21" s="70">
        <v>1</v>
      </c>
      <c r="AI21" s="70">
        <v>0</v>
      </c>
      <c r="AJ21" s="49">
        <f>AH21+AI21</f>
        <v>1</v>
      </c>
      <c r="AK21" s="67">
        <v>53</v>
      </c>
      <c r="AL21" s="67">
        <v>67</v>
      </c>
      <c r="AM21" s="67">
        <v>2</v>
      </c>
      <c r="AN21" s="67">
        <v>184</v>
      </c>
      <c r="AO21" s="46">
        <f>SUM(AK21:AN21)</f>
        <v>306</v>
      </c>
      <c r="AP21" s="67">
        <v>9</v>
      </c>
      <c r="AQ21" s="46">
        <f>+AO21+AP21</f>
        <v>315</v>
      </c>
      <c r="AR21" s="45">
        <f>AB21/P21</f>
        <v>0.6015625</v>
      </c>
      <c r="AS21" s="45">
        <f>(AC21/(H21+N21)*100%)</f>
        <v>0.70305676855895194</v>
      </c>
      <c r="AT21" s="45">
        <f>AD21/R21</f>
        <v>0.64948453608247425</v>
      </c>
      <c r="AU21" s="44">
        <f>AH21/AE21</f>
        <v>1</v>
      </c>
      <c r="AV21" s="44" t="e">
        <f>AI21/AF21</f>
        <v>#DIV/0!</v>
      </c>
      <c r="AW21" s="44">
        <f>AJ21/AG21</f>
        <v>1</v>
      </c>
      <c r="AX21" s="43">
        <f>AO21/AQ21</f>
        <v>0.97142857142857142</v>
      </c>
      <c r="AY21" s="42">
        <f>AP21/AQ21</f>
        <v>2.8571428571428571E-2</v>
      </c>
    </row>
    <row r="22" spans="1:51" ht="15" customHeight="1" x14ac:dyDescent="0.25">
      <c r="A22" s="32">
        <v>15</v>
      </c>
      <c r="B22" s="32">
        <v>15</v>
      </c>
      <c r="C22" s="32">
        <v>15</v>
      </c>
      <c r="D22" s="52" t="s">
        <v>90</v>
      </c>
      <c r="E22" s="52" t="s">
        <v>90</v>
      </c>
      <c r="F22" s="51">
        <v>15</v>
      </c>
      <c r="G22" s="47">
        <v>186</v>
      </c>
      <c r="H22" s="47">
        <v>195</v>
      </c>
      <c r="I22" s="47">
        <f>SUM(G22:H22)</f>
        <v>381</v>
      </c>
      <c r="J22" s="70">
        <v>0</v>
      </c>
      <c r="K22" s="70">
        <v>0</v>
      </c>
      <c r="L22" s="49">
        <f>J22+K22</f>
        <v>0</v>
      </c>
      <c r="M22" s="70">
        <v>1</v>
      </c>
      <c r="N22" s="70">
        <v>0</v>
      </c>
      <c r="O22" s="49">
        <f>M22+N22</f>
        <v>1</v>
      </c>
      <c r="P22" s="50">
        <f>G22+J22+M22</f>
        <v>187</v>
      </c>
      <c r="Q22" s="49">
        <f>H22+K22+N22</f>
        <v>195</v>
      </c>
      <c r="R22" s="50">
        <f>I22+L22+O22</f>
        <v>382</v>
      </c>
      <c r="S22" s="70">
        <v>125</v>
      </c>
      <c r="T22" s="70">
        <v>143</v>
      </c>
      <c r="U22" s="49">
        <f>S22+T22</f>
        <v>268</v>
      </c>
      <c r="V22" s="70">
        <v>0</v>
      </c>
      <c r="W22" s="70">
        <v>0</v>
      </c>
      <c r="X22" s="49">
        <f>V22+W22</f>
        <v>0</v>
      </c>
      <c r="Y22" s="70">
        <v>1</v>
      </c>
      <c r="Z22" s="70">
        <v>0</v>
      </c>
      <c r="AA22" s="49">
        <f>Y22+Z22</f>
        <v>1</v>
      </c>
      <c r="AB22" s="49">
        <f>S22+V22+Y22</f>
        <v>126</v>
      </c>
      <c r="AC22" s="49">
        <f>T22+W22+Z22</f>
        <v>143</v>
      </c>
      <c r="AD22" s="49">
        <f>AB22+AC22</f>
        <v>269</v>
      </c>
      <c r="AE22" s="72">
        <v>0</v>
      </c>
      <c r="AF22" s="72">
        <v>0</v>
      </c>
      <c r="AG22" s="49">
        <f>AE22+AF22</f>
        <v>0</v>
      </c>
      <c r="AH22" s="70">
        <v>0</v>
      </c>
      <c r="AI22" s="70">
        <v>0</v>
      </c>
      <c r="AJ22" s="49">
        <f>AH22+AI22</f>
        <v>0</v>
      </c>
      <c r="AK22" s="67">
        <v>43</v>
      </c>
      <c r="AL22" s="67">
        <v>57</v>
      </c>
      <c r="AM22" s="67">
        <v>5</v>
      </c>
      <c r="AN22" s="67">
        <v>157</v>
      </c>
      <c r="AO22" s="46">
        <f>SUM(AK22:AN22)</f>
        <v>262</v>
      </c>
      <c r="AP22" s="67">
        <v>7</v>
      </c>
      <c r="AQ22" s="46">
        <f>+AO22+AP22</f>
        <v>269</v>
      </c>
      <c r="AR22" s="45">
        <f>AB22/P22</f>
        <v>0.6737967914438503</v>
      </c>
      <c r="AS22" s="45">
        <f>(AC22/(H22+N22)*100%)</f>
        <v>0.73333333333333328</v>
      </c>
      <c r="AT22" s="45">
        <f>AD22/R22</f>
        <v>0.70418848167539272</v>
      </c>
      <c r="AU22" s="44" t="e">
        <f>AH22/AE22</f>
        <v>#DIV/0!</v>
      </c>
      <c r="AV22" s="44" t="e">
        <f>AI22/AF22</f>
        <v>#DIV/0!</v>
      </c>
      <c r="AW22" s="44" t="e">
        <f>AJ22/AG22</f>
        <v>#DIV/0!</v>
      </c>
      <c r="AX22" s="43">
        <f>AO22/AQ22</f>
        <v>0.97397769516728627</v>
      </c>
      <c r="AY22" s="42">
        <f>AP22/AQ22</f>
        <v>2.6022304832713755E-2</v>
      </c>
    </row>
    <row r="23" spans="1:51" ht="15" customHeight="1" x14ac:dyDescent="0.25">
      <c r="A23" s="32">
        <v>16</v>
      </c>
      <c r="B23" s="32">
        <v>16</v>
      </c>
      <c r="C23" s="32">
        <v>16</v>
      </c>
      <c r="D23" s="52" t="s">
        <v>90</v>
      </c>
      <c r="E23" s="52" t="s">
        <v>90</v>
      </c>
      <c r="F23" s="51">
        <v>16</v>
      </c>
      <c r="G23" s="47">
        <v>188</v>
      </c>
      <c r="H23" s="47">
        <v>183</v>
      </c>
      <c r="I23" s="47">
        <f>SUM(G23:H23)</f>
        <v>371</v>
      </c>
      <c r="J23" s="70">
        <v>0</v>
      </c>
      <c r="K23" s="70">
        <v>0</v>
      </c>
      <c r="L23" s="49">
        <f>J23+K23</f>
        <v>0</v>
      </c>
      <c r="M23" s="70">
        <v>6</v>
      </c>
      <c r="N23" s="70">
        <v>2</v>
      </c>
      <c r="O23" s="49">
        <f>M23+N23</f>
        <v>8</v>
      </c>
      <c r="P23" s="50">
        <f>G23+J23+M23</f>
        <v>194</v>
      </c>
      <c r="Q23" s="49">
        <f>H23+K23+N23</f>
        <v>185</v>
      </c>
      <c r="R23" s="50">
        <f>I23+L23+O23</f>
        <v>379</v>
      </c>
      <c r="S23" s="70">
        <v>130</v>
      </c>
      <c r="T23" s="70">
        <v>148</v>
      </c>
      <c r="U23" s="49">
        <f>S23+T23</f>
        <v>278</v>
      </c>
      <c r="V23" s="70">
        <v>0</v>
      </c>
      <c r="W23" s="70">
        <v>0</v>
      </c>
      <c r="X23" s="49">
        <f>V23+W23</f>
        <v>0</v>
      </c>
      <c r="Y23" s="70">
        <v>6</v>
      </c>
      <c r="Z23" s="70">
        <v>2</v>
      </c>
      <c r="AA23" s="49">
        <f>Y23+Z23</f>
        <v>8</v>
      </c>
      <c r="AB23" s="49">
        <f>S23+V23+Y23</f>
        <v>136</v>
      </c>
      <c r="AC23" s="49">
        <f>T23+W23+Z23</f>
        <v>150</v>
      </c>
      <c r="AD23" s="49">
        <f>AB23+AC23</f>
        <v>286</v>
      </c>
      <c r="AE23" s="72">
        <v>0</v>
      </c>
      <c r="AF23" s="72">
        <v>0</v>
      </c>
      <c r="AG23" s="49">
        <f>AE23+AF23</f>
        <v>0</v>
      </c>
      <c r="AH23" s="70">
        <v>0</v>
      </c>
      <c r="AI23" s="70">
        <v>0</v>
      </c>
      <c r="AJ23" s="49">
        <f>AH23+AI23</f>
        <v>0</v>
      </c>
      <c r="AK23" s="67">
        <v>44</v>
      </c>
      <c r="AL23" s="67">
        <v>52</v>
      </c>
      <c r="AM23" s="67">
        <v>18</v>
      </c>
      <c r="AN23" s="67">
        <v>153</v>
      </c>
      <c r="AO23" s="46">
        <f>SUM(AK23:AN23)</f>
        <v>267</v>
      </c>
      <c r="AP23" s="67">
        <v>19</v>
      </c>
      <c r="AQ23" s="46">
        <f>+AO23+AP23</f>
        <v>286</v>
      </c>
      <c r="AR23" s="45">
        <f>AB23/P23</f>
        <v>0.7010309278350515</v>
      </c>
      <c r="AS23" s="45">
        <f>(AC23/(H23+N23)*100%)</f>
        <v>0.81081081081081086</v>
      </c>
      <c r="AT23" s="45">
        <f>AD23/R23</f>
        <v>0.75461741424802109</v>
      </c>
      <c r="AU23" s="44" t="e">
        <f>AH23/AE23</f>
        <v>#DIV/0!</v>
      </c>
      <c r="AV23" s="44" t="e">
        <f>AI23/AF23</f>
        <v>#DIV/0!</v>
      </c>
      <c r="AW23" s="44" t="e">
        <f>AJ23/AG23</f>
        <v>#DIV/0!</v>
      </c>
      <c r="AX23" s="43">
        <f>AO23/AQ23</f>
        <v>0.93356643356643354</v>
      </c>
      <c r="AY23" s="42">
        <f>AP23/AQ23</f>
        <v>6.6433566433566432E-2</v>
      </c>
    </row>
    <row r="24" spans="1:51" ht="15" customHeight="1" x14ac:dyDescent="0.25">
      <c r="A24" s="32">
        <v>17</v>
      </c>
      <c r="B24" s="32">
        <v>17</v>
      </c>
      <c r="C24" s="32">
        <v>17</v>
      </c>
      <c r="D24" s="52" t="s">
        <v>90</v>
      </c>
      <c r="E24" s="52" t="s">
        <v>90</v>
      </c>
      <c r="F24" s="51">
        <v>17</v>
      </c>
      <c r="G24" s="47">
        <v>186</v>
      </c>
      <c r="H24" s="47">
        <v>192</v>
      </c>
      <c r="I24" s="47">
        <f>SUM(G24:H24)</f>
        <v>378</v>
      </c>
      <c r="J24" s="70">
        <v>0</v>
      </c>
      <c r="K24" s="70">
        <v>0</v>
      </c>
      <c r="L24" s="49">
        <f>J24+K24</f>
        <v>0</v>
      </c>
      <c r="M24" s="70">
        <v>9</v>
      </c>
      <c r="N24" s="70">
        <v>11</v>
      </c>
      <c r="O24" s="49">
        <f>M24+N24</f>
        <v>20</v>
      </c>
      <c r="P24" s="50">
        <f>G24+J24+M24</f>
        <v>195</v>
      </c>
      <c r="Q24" s="49">
        <f>H24+K24+N24</f>
        <v>203</v>
      </c>
      <c r="R24" s="50">
        <f>I24+L24+O24</f>
        <v>398</v>
      </c>
      <c r="S24" s="70">
        <v>123</v>
      </c>
      <c r="T24" s="70">
        <v>141</v>
      </c>
      <c r="U24" s="49">
        <f>S24+T24</f>
        <v>264</v>
      </c>
      <c r="V24" s="70">
        <v>0</v>
      </c>
      <c r="W24" s="70">
        <v>0</v>
      </c>
      <c r="X24" s="49">
        <f>V24+W24</f>
        <v>0</v>
      </c>
      <c r="Y24" s="70">
        <v>9</v>
      </c>
      <c r="Z24" s="70">
        <v>11</v>
      </c>
      <c r="AA24" s="49">
        <f>Y24+Z24</f>
        <v>20</v>
      </c>
      <c r="AB24" s="49">
        <f>S24+V24+Y24</f>
        <v>132</v>
      </c>
      <c r="AC24" s="49">
        <f>T24+W24+Z24</f>
        <v>152</v>
      </c>
      <c r="AD24" s="49">
        <f>AB24+AC24</f>
        <v>284</v>
      </c>
      <c r="AE24" s="72">
        <v>0</v>
      </c>
      <c r="AF24" s="72">
        <v>0</v>
      </c>
      <c r="AG24" s="49">
        <f>AE24+AF24</f>
        <v>0</v>
      </c>
      <c r="AH24" s="70">
        <v>0</v>
      </c>
      <c r="AI24" s="70">
        <v>0</v>
      </c>
      <c r="AJ24" s="49">
        <f>AH24+AI24</f>
        <v>0</v>
      </c>
      <c r="AK24" s="67">
        <v>78</v>
      </c>
      <c r="AL24" s="67">
        <v>56</v>
      </c>
      <c r="AM24" s="67">
        <v>19</v>
      </c>
      <c r="AN24" s="67">
        <v>115</v>
      </c>
      <c r="AO24" s="46">
        <f>SUM(AK24:AN24)</f>
        <v>268</v>
      </c>
      <c r="AP24" s="67">
        <v>16</v>
      </c>
      <c r="AQ24" s="46">
        <f>+AO24+AP24</f>
        <v>284</v>
      </c>
      <c r="AR24" s="45">
        <f>AB24/P24</f>
        <v>0.67692307692307696</v>
      </c>
      <c r="AS24" s="45">
        <f>(AC24/(H24+N24)*100%)</f>
        <v>0.74876847290640391</v>
      </c>
      <c r="AT24" s="45">
        <f>AD24/R24</f>
        <v>0.71356783919597988</v>
      </c>
      <c r="AU24" s="44" t="e">
        <f>AH24/AE24</f>
        <v>#DIV/0!</v>
      </c>
      <c r="AV24" s="44" t="e">
        <f>AI24/AF24</f>
        <v>#DIV/0!</v>
      </c>
      <c r="AW24" s="44" t="e">
        <f>AJ24/AG24</f>
        <v>#DIV/0!</v>
      </c>
      <c r="AX24" s="43">
        <f>AO24/AQ24</f>
        <v>0.94366197183098588</v>
      </c>
      <c r="AY24" s="42">
        <f>AP24/AQ24</f>
        <v>5.6338028169014086E-2</v>
      </c>
    </row>
    <row r="25" spans="1:51" ht="15" customHeight="1" x14ac:dyDescent="0.25">
      <c r="A25" s="32">
        <v>18</v>
      </c>
      <c r="B25" s="32">
        <v>18</v>
      </c>
      <c r="C25" s="32">
        <v>18</v>
      </c>
      <c r="D25" s="52" t="s">
        <v>90</v>
      </c>
      <c r="E25" s="52" t="s">
        <v>90</v>
      </c>
      <c r="F25" s="51">
        <v>18</v>
      </c>
      <c r="G25" s="47">
        <v>197</v>
      </c>
      <c r="H25" s="47">
        <v>199</v>
      </c>
      <c r="I25" s="47">
        <f>SUM(G25:H25)</f>
        <v>396</v>
      </c>
      <c r="J25" s="70">
        <v>0</v>
      </c>
      <c r="K25" s="70">
        <v>0</v>
      </c>
      <c r="L25" s="49">
        <f>J25+K25</f>
        <v>0</v>
      </c>
      <c r="M25" s="70">
        <v>5</v>
      </c>
      <c r="N25" s="70">
        <v>6</v>
      </c>
      <c r="O25" s="49">
        <f>M25+N25</f>
        <v>11</v>
      </c>
      <c r="P25" s="50">
        <f>G25+J25+M25</f>
        <v>202</v>
      </c>
      <c r="Q25" s="49">
        <f>H25+K25+N25</f>
        <v>205</v>
      </c>
      <c r="R25" s="50">
        <f>I25+L25+O25</f>
        <v>407</v>
      </c>
      <c r="S25" s="70">
        <v>128</v>
      </c>
      <c r="T25" s="70">
        <v>155</v>
      </c>
      <c r="U25" s="49">
        <f>S25+T25</f>
        <v>283</v>
      </c>
      <c r="V25" s="70">
        <v>0</v>
      </c>
      <c r="W25" s="70">
        <v>0</v>
      </c>
      <c r="X25" s="49">
        <f>V25+W25</f>
        <v>0</v>
      </c>
      <c r="Y25" s="70">
        <v>5</v>
      </c>
      <c r="Z25" s="70">
        <v>6</v>
      </c>
      <c r="AA25" s="49">
        <f>Y25+Z25</f>
        <v>11</v>
      </c>
      <c r="AB25" s="49">
        <f>S25+V25+Y25</f>
        <v>133</v>
      </c>
      <c r="AC25" s="49">
        <f>T25+W25+Z25</f>
        <v>161</v>
      </c>
      <c r="AD25" s="49">
        <f>AB25+AC25</f>
        <v>294</v>
      </c>
      <c r="AE25" s="72">
        <v>0</v>
      </c>
      <c r="AF25" s="72">
        <v>0</v>
      </c>
      <c r="AG25" s="49">
        <f>AE25+AF25</f>
        <v>0</v>
      </c>
      <c r="AH25" s="70">
        <v>0</v>
      </c>
      <c r="AI25" s="70">
        <v>0</v>
      </c>
      <c r="AJ25" s="49">
        <f>AH25+AI25</f>
        <v>0</v>
      </c>
      <c r="AK25" s="67">
        <v>51</v>
      </c>
      <c r="AL25" s="67">
        <v>36</v>
      </c>
      <c r="AM25" s="67">
        <v>23</v>
      </c>
      <c r="AN25" s="67">
        <v>176</v>
      </c>
      <c r="AO25" s="46">
        <f>SUM(AK25:AN25)</f>
        <v>286</v>
      </c>
      <c r="AP25" s="67">
        <v>8</v>
      </c>
      <c r="AQ25" s="46">
        <f>+AO25+AP25</f>
        <v>294</v>
      </c>
      <c r="AR25" s="45">
        <f>AB25/P25</f>
        <v>0.65841584158415845</v>
      </c>
      <c r="AS25" s="45">
        <f>(AC25/(H25+N25)*100%)</f>
        <v>0.78536585365853662</v>
      </c>
      <c r="AT25" s="45">
        <f>AD25/R25</f>
        <v>0.72235872235872234</v>
      </c>
      <c r="AU25" s="44" t="e">
        <f>AH25/AE25</f>
        <v>#DIV/0!</v>
      </c>
      <c r="AV25" s="44" t="e">
        <f>AI25/AF25</f>
        <v>#DIV/0!</v>
      </c>
      <c r="AW25" s="44" t="e">
        <f>AJ25/AG25</f>
        <v>#DIV/0!</v>
      </c>
      <c r="AX25" s="43">
        <f>AO25/AQ25</f>
        <v>0.97278911564625847</v>
      </c>
      <c r="AY25" s="42">
        <f>AP25/AQ25</f>
        <v>2.7210884353741496E-2</v>
      </c>
    </row>
    <row r="26" spans="1:51" ht="15" customHeight="1" x14ac:dyDescent="0.25">
      <c r="A26" s="32">
        <v>19</v>
      </c>
      <c r="B26" s="32">
        <v>19</v>
      </c>
      <c r="C26" s="32">
        <v>19</v>
      </c>
      <c r="D26" s="52" t="s">
        <v>90</v>
      </c>
      <c r="E26" s="52" t="s">
        <v>90</v>
      </c>
      <c r="F26" s="51">
        <v>19</v>
      </c>
      <c r="G26" s="47">
        <v>171</v>
      </c>
      <c r="H26" s="47">
        <v>183</v>
      </c>
      <c r="I26" s="47">
        <f>SUM(G26:H26)</f>
        <v>354</v>
      </c>
      <c r="J26" s="70">
        <v>0</v>
      </c>
      <c r="K26" s="70">
        <v>0</v>
      </c>
      <c r="L26" s="49">
        <f>J26+K26</f>
        <v>0</v>
      </c>
      <c r="M26" s="70">
        <v>0</v>
      </c>
      <c r="N26" s="70">
        <v>1</v>
      </c>
      <c r="O26" s="49">
        <f>M26+N26</f>
        <v>1</v>
      </c>
      <c r="P26" s="50">
        <f>G26+J26+M26</f>
        <v>171</v>
      </c>
      <c r="Q26" s="49">
        <f>H26+K26+N26</f>
        <v>184</v>
      </c>
      <c r="R26" s="50">
        <f>I26+L26+O26</f>
        <v>355</v>
      </c>
      <c r="S26" s="70">
        <v>107</v>
      </c>
      <c r="T26" s="70">
        <v>128</v>
      </c>
      <c r="U26" s="49">
        <f>S26+T26</f>
        <v>235</v>
      </c>
      <c r="V26" s="70">
        <v>0</v>
      </c>
      <c r="W26" s="70">
        <v>0</v>
      </c>
      <c r="X26" s="49">
        <f>V26+W26</f>
        <v>0</v>
      </c>
      <c r="Y26" s="70">
        <v>0</v>
      </c>
      <c r="Z26" s="70">
        <v>1</v>
      </c>
      <c r="AA26" s="49">
        <f>Y26+Z26</f>
        <v>1</v>
      </c>
      <c r="AB26" s="49">
        <f>S26+V26+Y26</f>
        <v>107</v>
      </c>
      <c r="AC26" s="49">
        <f>T26+W26+Z26</f>
        <v>129</v>
      </c>
      <c r="AD26" s="49">
        <f>AB26+AC26</f>
        <v>236</v>
      </c>
      <c r="AE26" s="72">
        <v>0</v>
      </c>
      <c r="AF26" s="72">
        <v>0</v>
      </c>
      <c r="AG26" s="49">
        <f>AE26+AF26</f>
        <v>0</v>
      </c>
      <c r="AH26" s="70">
        <v>0</v>
      </c>
      <c r="AI26" s="70">
        <v>0</v>
      </c>
      <c r="AJ26" s="49">
        <f>AH26+AI26</f>
        <v>0</v>
      </c>
      <c r="AK26" s="67">
        <v>24</v>
      </c>
      <c r="AL26" s="67">
        <v>39</v>
      </c>
      <c r="AM26" s="67">
        <v>33</v>
      </c>
      <c r="AN26" s="67">
        <v>126</v>
      </c>
      <c r="AO26" s="46">
        <f>SUM(AK26:AN26)</f>
        <v>222</v>
      </c>
      <c r="AP26" s="67">
        <v>14</v>
      </c>
      <c r="AQ26" s="46">
        <f>+AO26+AP26</f>
        <v>236</v>
      </c>
      <c r="AR26" s="45">
        <f>AB26/P26</f>
        <v>0.6257309941520468</v>
      </c>
      <c r="AS26" s="45">
        <f>(AC26/(H26+N26)*100%)</f>
        <v>0.70108695652173914</v>
      </c>
      <c r="AT26" s="45">
        <f>AD26/R26</f>
        <v>0.6647887323943662</v>
      </c>
      <c r="AU26" s="44" t="e">
        <f>AH26/AE26</f>
        <v>#DIV/0!</v>
      </c>
      <c r="AV26" s="44" t="e">
        <f>AI26/AF26</f>
        <v>#DIV/0!</v>
      </c>
      <c r="AW26" s="44" t="e">
        <f>AJ26/AG26</f>
        <v>#DIV/0!</v>
      </c>
      <c r="AX26" s="43">
        <f>AO26/AQ26</f>
        <v>0.94067796610169496</v>
      </c>
      <c r="AY26" s="42">
        <f>AP26/AQ26</f>
        <v>5.9322033898305086E-2</v>
      </c>
    </row>
    <row r="27" spans="1:51" ht="15" customHeight="1" x14ac:dyDescent="0.25">
      <c r="A27" s="32">
        <v>20</v>
      </c>
      <c r="B27" s="32">
        <v>20</v>
      </c>
      <c r="C27" s="32">
        <v>20</v>
      </c>
      <c r="D27" s="52" t="s">
        <v>90</v>
      </c>
      <c r="E27" s="52" t="s">
        <v>90</v>
      </c>
      <c r="F27" s="51">
        <v>20</v>
      </c>
      <c r="G27" s="47">
        <v>167</v>
      </c>
      <c r="H27" s="47">
        <v>188</v>
      </c>
      <c r="I27" s="47">
        <f>SUM(G27:H27)</f>
        <v>355</v>
      </c>
      <c r="J27" s="70">
        <v>0</v>
      </c>
      <c r="K27" s="70">
        <v>0</v>
      </c>
      <c r="L27" s="49">
        <f>J27+K27</f>
        <v>0</v>
      </c>
      <c r="M27" s="70">
        <v>1</v>
      </c>
      <c r="N27" s="70">
        <v>2</v>
      </c>
      <c r="O27" s="49">
        <f>M27+N27</f>
        <v>3</v>
      </c>
      <c r="P27" s="50">
        <f>G27+J27+M27</f>
        <v>168</v>
      </c>
      <c r="Q27" s="49">
        <f>H27+K27+N27</f>
        <v>190</v>
      </c>
      <c r="R27" s="50">
        <f>I27+L27+O27</f>
        <v>358</v>
      </c>
      <c r="S27" s="70">
        <v>123</v>
      </c>
      <c r="T27" s="70">
        <v>139</v>
      </c>
      <c r="U27" s="49">
        <f>S27+T27</f>
        <v>262</v>
      </c>
      <c r="V27" s="70">
        <v>0</v>
      </c>
      <c r="W27" s="70">
        <v>0</v>
      </c>
      <c r="X27" s="49">
        <f>V27+W27</f>
        <v>0</v>
      </c>
      <c r="Y27" s="70">
        <v>1</v>
      </c>
      <c r="Z27" s="70">
        <v>2</v>
      </c>
      <c r="AA27" s="49">
        <f>Y27+Z27</f>
        <v>3</v>
      </c>
      <c r="AB27" s="49">
        <f>S27+V27+Y27</f>
        <v>124</v>
      </c>
      <c r="AC27" s="49">
        <f>T27+W27+Z27</f>
        <v>141</v>
      </c>
      <c r="AD27" s="49">
        <f>AB27+AC27</f>
        <v>265</v>
      </c>
      <c r="AE27" s="72">
        <v>0</v>
      </c>
      <c r="AF27" s="72">
        <v>0</v>
      </c>
      <c r="AG27" s="49">
        <f>AE27+AF27</f>
        <v>0</v>
      </c>
      <c r="AH27" s="70">
        <v>0</v>
      </c>
      <c r="AI27" s="70">
        <v>0</v>
      </c>
      <c r="AJ27" s="49">
        <f>AH27+AI27</f>
        <v>0</v>
      </c>
      <c r="AK27" s="67">
        <v>31</v>
      </c>
      <c r="AL27" s="67">
        <v>65</v>
      </c>
      <c r="AM27" s="67">
        <v>18</v>
      </c>
      <c r="AN27" s="67">
        <v>133</v>
      </c>
      <c r="AO27" s="46">
        <f>SUM(AK27:AN27)</f>
        <v>247</v>
      </c>
      <c r="AP27" s="67">
        <v>18</v>
      </c>
      <c r="AQ27" s="46">
        <f>+AO27+AP27</f>
        <v>265</v>
      </c>
      <c r="AR27" s="45">
        <f>AB27/P27</f>
        <v>0.73809523809523814</v>
      </c>
      <c r="AS27" s="45">
        <f>(AC27/(H27+N27)*100%)</f>
        <v>0.74210526315789471</v>
      </c>
      <c r="AT27" s="45">
        <f>AD27/R27</f>
        <v>0.74022346368715086</v>
      </c>
      <c r="AU27" s="44" t="e">
        <f>AH27/AE27</f>
        <v>#DIV/0!</v>
      </c>
      <c r="AV27" s="44" t="e">
        <f>AI27/AF27</f>
        <v>#DIV/0!</v>
      </c>
      <c r="AW27" s="44" t="e">
        <f>AJ27/AG27</f>
        <v>#DIV/0!</v>
      </c>
      <c r="AX27" s="43">
        <f>AO27/AQ27</f>
        <v>0.93207547169811322</v>
      </c>
      <c r="AY27" s="42">
        <f>AP27/AQ27</f>
        <v>6.7924528301886791E-2</v>
      </c>
    </row>
    <row r="28" spans="1:51" ht="15" customHeight="1" x14ac:dyDescent="0.25">
      <c r="A28" s="32">
        <v>21</v>
      </c>
      <c r="B28" s="32">
        <v>21</v>
      </c>
      <c r="C28" s="32">
        <v>21</v>
      </c>
      <c r="D28" s="52" t="s">
        <v>90</v>
      </c>
      <c r="E28" s="52" t="s">
        <v>90</v>
      </c>
      <c r="F28" s="51">
        <v>21</v>
      </c>
      <c r="G28" s="47">
        <v>206</v>
      </c>
      <c r="H28" s="47">
        <v>200</v>
      </c>
      <c r="I28" s="47">
        <f>SUM(G28:H28)</f>
        <v>406</v>
      </c>
      <c r="J28" s="70">
        <v>0</v>
      </c>
      <c r="K28" s="70">
        <v>0</v>
      </c>
      <c r="L28" s="49">
        <f>J28+K28</f>
        <v>0</v>
      </c>
      <c r="M28" s="70">
        <v>3</v>
      </c>
      <c r="N28" s="70">
        <v>2</v>
      </c>
      <c r="O28" s="49">
        <f>M28+N28</f>
        <v>5</v>
      </c>
      <c r="P28" s="50">
        <f>G28+J28+M28</f>
        <v>209</v>
      </c>
      <c r="Q28" s="49">
        <f>H28+K28+N28</f>
        <v>202</v>
      </c>
      <c r="R28" s="50">
        <f>I28+L28+O28</f>
        <v>411</v>
      </c>
      <c r="S28" s="70">
        <v>127</v>
      </c>
      <c r="T28" s="70">
        <v>140</v>
      </c>
      <c r="U28" s="49">
        <f>S28+T28</f>
        <v>267</v>
      </c>
      <c r="V28" s="70">
        <v>0</v>
      </c>
      <c r="W28" s="70">
        <v>0</v>
      </c>
      <c r="X28" s="49">
        <f>V28+W28</f>
        <v>0</v>
      </c>
      <c r="Y28" s="70">
        <v>3</v>
      </c>
      <c r="Z28" s="70">
        <v>2</v>
      </c>
      <c r="AA28" s="49">
        <f>Y28+Z28</f>
        <v>5</v>
      </c>
      <c r="AB28" s="49">
        <f>S28+V28+Y28</f>
        <v>130</v>
      </c>
      <c r="AC28" s="49">
        <f>T28+W28+Z28</f>
        <v>142</v>
      </c>
      <c r="AD28" s="49">
        <f>AB28+AC28</f>
        <v>272</v>
      </c>
      <c r="AE28" s="72">
        <v>0</v>
      </c>
      <c r="AF28" s="72">
        <v>0</v>
      </c>
      <c r="AG28" s="49">
        <f>AE28+AF28</f>
        <v>0</v>
      </c>
      <c r="AH28" s="70">
        <v>0</v>
      </c>
      <c r="AI28" s="70">
        <v>0</v>
      </c>
      <c r="AJ28" s="49">
        <f>AH28+AI28</f>
        <v>0</v>
      </c>
      <c r="AK28" s="67">
        <v>32</v>
      </c>
      <c r="AL28" s="67">
        <v>53</v>
      </c>
      <c r="AM28" s="67">
        <v>16</v>
      </c>
      <c r="AN28" s="67">
        <v>158</v>
      </c>
      <c r="AO28" s="46">
        <f>SUM(AK28:AN28)</f>
        <v>259</v>
      </c>
      <c r="AP28" s="67">
        <v>13</v>
      </c>
      <c r="AQ28" s="46">
        <f>+AO28+AP28</f>
        <v>272</v>
      </c>
      <c r="AR28" s="45">
        <f>AB28/P28</f>
        <v>0.62200956937799046</v>
      </c>
      <c r="AS28" s="45">
        <f>(AC28/(H28+N28)*100%)</f>
        <v>0.70297029702970293</v>
      </c>
      <c r="AT28" s="45">
        <f>AD28/R28</f>
        <v>0.66180048661800484</v>
      </c>
      <c r="AU28" s="44" t="e">
        <f>AH28/AE28</f>
        <v>#DIV/0!</v>
      </c>
      <c r="AV28" s="44" t="e">
        <f>AI28/AF28</f>
        <v>#DIV/0!</v>
      </c>
      <c r="AW28" s="44" t="e">
        <f>AJ28/AG28</f>
        <v>#DIV/0!</v>
      </c>
      <c r="AX28" s="43">
        <f>AO28/AQ28</f>
        <v>0.95220588235294112</v>
      </c>
      <c r="AY28" s="42">
        <f>AP28/AQ28</f>
        <v>4.779411764705882E-2</v>
      </c>
    </row>
    <row r="29" spans="1:51" ht="15" customHeight="1" x14ac:dyDescent="0.25">
      <c r="A29" s="32">
        <v>22</v>
      </c>
      <c r="B29" s="32">
        <v>22</v>
      </c>
      <c r="C29" s="32">
        <v>22</v>
      </c>
      <c r="D29" s="52" t="s">
        <v>90</v>
      </c>
      <c r="E29" s="52" t="s">
        <v>90</v>
      </c>
      <c r="F29" s="51">
        <v>22</v>
      </c>
      <c r="G29" s="47">
        <v>157</v>
      </c>
      <c r="H29" s="47">
        <v>138</v>
      </c>
      <c r="I29" s="47">
        <f>SUM(G29:H29)</f>
        <v>295</v>
      </c>
      <c r="J29" s="70">
        <v>0</v>
      </c>
      <c r="K29" s="70">
        <v>0</v>
      </c>
      <c r="L29" s="49">
        <f>J29+K29</f>
        <v>0</v>
      </c>
      <c r="M29" s="70">
        <v>0</v>
      </c>
      <c r="N29" s="70">
        <v>0</v>
      </c>
      <c r="O29" s="49">
        <f>M29+N29</f>
        <v>0</v>
      </c>
      <c r="P29" s="50">
        <f>G29+J29+M29</f>
        <v>157</v>
      </c>
      <c r="Q29" s="49">
        <f>H29+K29+N29</f>
        <v>138</v>
      </c>
      <c r="R29" s="50">
        <f>I29+L29+O29</f>
        <v>295</v>
      </c>
      <c r="S29" s="70">
        <v>96</v>
      </c>
      <c r="T29" s="70">
        <v>97</v>
      </c>
      <c r="U29" s="49">
        <f>S29+T29</f>
        <v>193</v>
      </c>
      <c r="V29" s="70">
        <v>0</v>
      </c>
      <c r="W29" s="70">
        <v>0</v>
      </c>
      <c r="X29" s="49">
        <f>V29+W29</f>
        <v>0</v>
      </c>
      <c r="Y29" s="70">
        <v>0</v>
      </c>
      <c r="Z29" s="70">
        <v>0</v>
      </c>
      <c r="AA29" s="49">
        <f>Y29+Z29</f>
        <v>0</v>
      </c>
      <c r="AB29" s="49">
        <f>S29+V29+Y29</f>
        <v>96</v>
      </c>
      <c r="AC29" s="49">
        <f>T29+W29+Z29</f>
        <v>97</v>
      </c>
      <c r="AD29" s="49">
        <f>AB29+AC29</f>
        <v>193</v>
      </c>
      <c r="AE29" s="72">
        <v>0</v>
      </c>
      <c r="AF29" s="72">
        <v>0</v>
      </c>
      <c r="AG29" s="49">
        <f>AE29+AF29</f>
        <v>0</v>
      </c>
      <c r="AH29" s="70">
        <v>0</v>
      </c>
      <c r="AI29" s="70">
        <v>0</v>
      </c>
      <c r="AJ29" s="49">
        <f>AH29+AI29</f>
        <v>0</v>
      </c>
      <c r="AK29" s="67">
        <v>30</v>
      </c>
      <c r="AL29" s="67">
        <v>52</v>
      </c>
      <c r="AM29" s="67">
        <v>11</v>
      </c>
      <c r="AN29" s="67">
        <v>96</v>
      </c>
      <c r="AO29" s="46">
        <f>SUM(AK29:AN29)</f>
        <v>189</v>
      </c>
      <c r="AP29" s="67">
        <v>4</v>
      </c>
      <c r="AQ29" s="46">
        <f>+AO29+AP29</f>
        <v>193</v>
      </c>
      <c r="AR29" s="45">
        <f>AB29/P29</f>
        <v>0.61146496815286622</v>
      </c>
      <c r="AS29" s="45">
        <f>(AC29/(H29+N29)*100%)</f>
        <v>0.70289855072463769</v>
      </c>
      <c r="AT29" s="45">
        <f>AD29/R29</f>
        <v>0.65423728813559323</v>
      </c>
      <c r="AU29" s="44" t="e">
        <f>AH29/AE29</f>
        <v>#DIV/0!</v>
      </c>
      <c r="AV29" s="44" t="e">
        <f>AI29/AF29</f>
        <v>#DIV/0!</v>
      </c>
      <c r="AW29" s="44" t="e">
        <f>AJ29/AG29</f>
        <v>#DIV/0!</v>
      </c>
      <c r="AX29" s="43">
        <f>AO29/AQ29</f>
        <v>0.97927461139896377</v>
      </c>
      <c r="AY29" s="42">
        <f>AP29/AQ29</f>
        <v>2.072538860103627E-2</v>
      </c>
    </row>
    <row r="30" spans="1:51" ht="15" customHeight="1" x14ac:dyDescent="0.25">
      <c r="A30" s="32">
        <v>23</v>
      </c>
      <c r="B30" s="32">
        <v>23</v>
      </c>
      <c r="C30" s="32">
        <v>23</v>
      </c>
      <c r="D30" s="52" t="s">
        <v>90</v>
      </c>
      <c r="E30" s="52" t="s">
        <v>90</v>
      </c>
      <c r="F30" s="51">
        <v>23</v>
      </c>
      <c r="G30" s="47">
        <v>111</v>
      </c>
      <c r="H30" s="47">
        <v>113</v>
      </c>
      <c r="I30" s="47">
        <f>SUM(G30:H30)</f>
        <v>224</v>
      </c>
      <c r="J30" s="70">
        <v>0</v>
      </c>
      <c r="K30" s="70">
        <v>0</v>
      </c>
      <c r="L30" s="49">
        <f>J30+K30</f>
        <v>0</v>
      </c>
      <c r="M30" s="70">
        <v>0</v>
      </c>
      <c r="N30" s="70">
        <v>0</v>
      </c>
      <c r="O30" s="49">
        <f>M30+N30</f>
        <v>0</v>
      </c>
      <c r="P30" s="50">
        <f>G30+J30+M30</f>
        <v>111</v>
      </c>
      <c r="Q30" s="49">
        <f>H30+K30+N30</f>
        <v>113</v>
      </c>
      <c r="R30" s="50">
        <f>I30+L30+O30</f>
        <v>224</v>
      </c>
      <c r="S30" s="70">
        <v>66</v>
      </c>
      <c r="T30" s="70">
        <v>77</v>
      </c>
      <c r="U30" s="49">
        <f>S30+T30</f>
        <v>143</v>
      </c>
      <c r="V30" s="70">
        <v>0</v>
      </c>
      <c r="W30" s="70">
        <v>0</v>
      </c>
      <c r="X30" s="49">
        <f>V30+W30</f>
        <v>0</v>
      </c>
      <c r="Y30" s="70">
        <v>0</v>
      </c>
      <c r="Z30" s="70">
        <v>0</v>
      </c>
      <c r="AA30" s="49">
        <f>Y30+Z30</f>
        <v>0</v>
      </c>
      <c r="AB30" s="49">
        <f>S30+V30+Y30</f>
        <v>66</v>
      </c>
      <c r="AC30" s="49">
        <f>T30+W30+Z30</f>
        <v>77</v>
      </c>
      <c r="AD30" s="49">
        <f>AB30+AC30</f>
        <v>143</v>
      </c>
      <c r="AE30" s="72">
        <v>0</v>
      </c>
      <c r="AF30" s="72">
        <v>0</v>
      </c>
      <c r="AG30" s="49">
        <f>AE30+AF30</f>
        <v>0</v>
      </c>
      <c r="AH30" s="70">
        <v>0</v>
      </c>
      <c r="AI30" s="70">
        <v>0</v>
      </c>
      <c r="AJ30" s="49">
        <f>AH30+AI30</f>
        <v>0</v>
      </c>
      <c r="AK30" s="67">
        <v>32</v>
      </c>
      <c r="AL30" s="67">
        <v>26</v>
      </c>
      <c r="AM30" s="67">
        <v>10</v>
      </c>
      <c r="AN30" s="67">
        <v>72</v>
      </c>
      <c r="AO30" s="46">
        <f>SUM(AK30:AN30)</f>
        <v>140</v>
      </c>
      <c r="AP30" s="67">
        <v>3</v>
      </c>
      <c r="AQ30" s="46">
        <f>+AO30+AP30</f>
        <v>143</v>
      </c>
      <c r="AR30" s="45">
        <f>AB30/P30</f>
        <v>0.59459459459459463</v>
      </c>
      <c r="AS30" s="45">
        <f>(AC30/(H30+N30)*100%)</f>
        <v>0.68141592920353977</v>
      </c>
      <c r="AT30" s="45">
        <f>AD30/R30</f>
        <v>0.6383928571428571</v>
      </c>
      <c r="AU30" s="44" t="e">
        <f>AH30/AE30</f>
        <v>#DIV/0!</v>
      </c>
      <c r="AV30" s="44" t="e">
        <f>AI30/AF30</f>
        <v>#DIV/0!</v>
      </c>
      <c r="AW30" s="44" t="e">
        <f>AJ30/AG30</f>
        <v>#DIV/0!</v>
      </c>
      <c r="AX30" s="43">
        <f>AO30/AQ30</f>
        <v>0.97902097902097907</v>
      </c>
      <c r="AY30" s="42">
        <f>AP30/AQ30</f>
        <v>2.097902097902098E-2</v>
      </c>
    </row>
    <row r="31" spans="1:51" ht="15" customHeight="1" x14ac:dyDescent="0.25">
      <c r="A31" s="32">
        <v>24</v>
      </c>
      <c r="B31" s="32">
        <v>24</v>
      </c>
      <c r="C31" s="32">
        <v>24</v>
      </c>
      <c r="D31" s="52" t="s">
        <v>90</v>
      </c>
      <c r="E31" s="52" t="s">
        <v>90</v>
      </c>
      <c r="F31" s="51">
        <v>24</v>
      </c>
      <c r="G31" s="47">
        <v>219</v>
      </c>
      <c r="H31" s="47">
        <v>236</v>
      </c>
      <c r="I31" s="47">
        <f>SUM(G31:H31)</f>
        <v>455</v>
      </c>
      <c r="J31" s="70">
        <v>0</v>
      </c>
      <c r="K31" s="70">
        <v>0</v>
      </c>
      <c r="L31" s="49">
        <f>J31+K31</f>
        <v>0</v>
      </c>
      <c r="M31" s="70">
        <v>2</v>
      </c>
      <c r="N31" s="70">
        <v>2</v>
      </c>
      <c r="O31" s="49">
        <f>M31+N31</f>
        <v>4</v>
      </c>
      <c r="P31" s="50">
        <f>G31+J31+M31</f>
        <v>221</v>
      </c>
      <c r="Q31" s="49">
        <f>H31+K31+N31</f>
        <v>238</v>
      </c>
      <c r="R31" s="50">
        <f>I31+L31+O31</f>
        <v>459</v>
      </c>
      <c r="S31" s="70">
        <v>143</v>
      </c>
      <c r="T31" s="70">
        <v>156</v>
      </c>
      <c r="U31" s="49">
        <f>S31+T31</f>
        <v>299</v>
      </c>
      <c r="V31" s="70">
        <v>0</v>
      </c>
      <c r="W31" s="70">
        <v>0</v>
      </c>
      <c r="X31" s="49">
        <f>V31+W31</f>
        <v>0</v>
      </c>
      <c r="Y31" s="70">
        <v>2</v>
      </c>
      <c r="Z31" s="70">
        <v>2</v>
      </c>
      <c r="AA31" s="49">
        <f>Y31+Z31</f>
        <v>4</v>
      </c>
      <c r="AB31" s="49">
        <f>S31+V31+Y31</f>
        <v>145</v>
      </c>
      <c r="AC31" s="49">
        <f>T31+W31+Z31</f>
        <v>158</v>
      </c>
      <c r="AD31" s="49">
        <f>AB31+AC31</f>
        <v>303</v>
      </c>
      <c r="AE31" s="72">
        <v>0</v>
      </c>
      <c r="AF31" s="72">
        <v>0</v>
      </c>
      <c r="AG31" s="49">
        <f>AE31+AF31</f>
        <v>0</v>
      </c>
      <c r="AH31" s="70">
        <v>0</v>
      </c>
      <c r="AI31" s="70">
        <v>0</v>
      </c>
      <c r="AJ31" s="49">
        <f>AH31+AI31</f>
        <v>0</v>
      </c>
      <c r="AK31" s="67">
        <v>47</v>
      </c>
      <c r="AL31" s="67">
        <v>38</v>
      </c>
      <c r="AM31" s="67">
        <v>16</v>
      </c>
      <c r="AN31" s="67">
        <v>192</v>
      </c>
      <c r="AO31" s="46">
        <f>SUM(AK31:AN31)</f>
        <v>293</v>
      </c>
      <c r="AP31" s="67">
        <v>10</v>
      </c>
      <c r="AQ31" s="46">
        <f>+AO31+AP31</f>
        <v>303</v>
      </c>
      <c r="AR31" s="45">
        <f>AB31/P31</f>
        <v>0.65610859728506787</v>
      </c>
      <c r="AS31" s="45">
        <f>(AC31/(H31+N31)*100%)</f>
        <v>0.66386554621848737</v>
      </c>
      <c r="AT31" s="45">
        <f>AD31/R31</f>
        <v>0.66013071895424835</v>
      </c>
      <c r="AU31" s="44" t="e">
        <f>AH31/AE31</f>
        <v>#DIV/0!</v>
      </c>
      <c r="AV31" s="44" t="e">
        <f>AI31/AF31</f>
        <v>#DIV/0!</v>
      </c>
      <c r="AW31" s="44" t="e">
        <f>AJ31/AG31</f>
        <v>#DIV/0!</v>
      </c>
      <c r="AX31" s="43">
        <f>AO31/AQ31</f>
        <v>0.96699669966996704</v>
      </c>
      <c r="AY31" s="42">
        <f>AP31/AQ31</f>
        <v>3.3003300330033E-2</v>
      </c>
    </row>
    <row r="32" spans="1:51" ht="15" customHeight="1" x14ac:dyDescent="0.25">
      <c r="A32" s="32">
        <v>25</v>
      </c>
      <c r="B32" s="32">
        <v>25</v>
      </c>
      <c r="C32" s="32">
        <v>25</v>
      </c>
      <c r="D32" s="52" t="s">
        <v>90</v>
      </c>
      <c r="E32" s="52" t="s">
        <v>90</v>
      </c>
      <c r="F32" s="51">
        <v>25</v>
      </c>
      <c r="G32" s="47">
        <v>190</v>
      </c>
      <c r="H32" s="47">
        <v>189</v>
      </c>
      <c r="I32" s="47">
        <f>SUM(G32:H32)</f>
        <v>379</v>
      </c>
      <c r="J32" s="70">
        <v>0</v>
      </c>
      <c r="K32" s="70">
        <v>1</v>
      </c>
      <c r="L32" s="49">
        <f>J32+K32</f>
        <v>1</v>
      </c>
      <c r="M32" s="70">
        <v>0</v>
      </c>
      <c r="N32" s="70">
        <v>0</v>
      </c>
      <c r="O32" s="49">
        <f>M32+N32</f>
        <v>0</v>
      </c>
      <c r="P32" s="50">
        <f>G32+J32+M32</f>
        <v>190</v>
      </c>
      <c r="Q32" s="49">
        <f>H32+K32+N32</f>
        <v>190</v>
      </c>
      <c r="R32" s="50">
        <f>I32+L32+O32</f>
        <v>380</v>
      </c>
      <c r="S32" s="70">
        <v>109</v>
      </c>
      <c r="T32" s="70">
        <v>113</v>
      </c>
      <c r="U32" s="49">
        <f>S32+T32</f>
        <v>222</v>
      </c>
      <c r="V32" s="70">
        <v>0</v>
      </c>
      <c r="W32" s="70">
        <v>1</v>
      </c>
      <c r="X32" s="49">
        <f>V32+W32</f>
        <v>1</v>
      </c>
      <c r="Y32" s="70">
        <v>0</v>
      </c>
      <c r="Z32" s="70">
        <v>0</v>
      </c>
      <c r="AA32" s="49">
        <f>Y32+Z32</f>
        <v>0</v>
      </c>
      <c r="AB32" s="49">
        <f>S32+V32+Y32</f>
        <v>109</v>
      </c>
      <c r="AC32" s="49">
        <f>T32+W32+Z32</f>
        <v>114</v>
      </c>
      <c r="AD32" s="49">
        <f>AB32+AC32</f>
        <v>223</v>
      </c>
      <c r="AE32" s="72">
        <v>1</v>
      </c>
      <c r="AF32" s="72">
        <v>1</v>
      </c>
      <c r="AG32" s="49">
        <f>AE32+AF32</f>
        <v>2</v>
      </c>
      <c r="AH32" s="70">
        <v>0</v>
      </c>
      <c r="AI32" s="70">
        <v>0</v>
      </c>
      <c r="AJ32" s="49">
        <f>AH32+AI32</f>
        <v>0</v>
      </c>
      <c r="AK32" s="67">
        <v>38</v>
      </c>
      <c r="AL32" s="67">
        <v>45</v>
      </c>
      <c r="AM32" s="67">
        <v>17</v>
      </c>
      <c r="AN32" s="67">
        <v>116</v>
      </c>
      <c r="AO32" s="46">
        <f>SUM(AK32:AN32)</f>
        <v>216</v>
      </c>
      <c r="AP32" s="67">
        <v>7</v>
      </c>
      <c r="AQ32" s="46">
        <f>+AO32+AP32</f>
        <v>223</v>
      </c>
      <c r="AR32" s="45">
        <f>AB32/P32</f>
        <v>0.5736842105263158</v>
      </c>
      <c r="AS32" s="45">
        <f>(AC32/(H32+N32)*100%)</f>
        <v>0.60317460317460314</v>
      </c>
      <c r="AT32" s="45">
        <f>AD32/R32</f>
        <v>0.58684210526315794</v>
      </c>
      <c r="AU32" s="44">
        <f>AH32/AE32</f>
        <v>0</v>
      </c>
      <c r="AV32" s="44">
        <f>AI32/AF32</f>
        <v>0</v>
      </c>
      <c r="AW32" s="44">
        <f>AJ32/AG32</f>
        <v>0</v>
      </c>
      <c r="AX32" s="43">
        <f>AO32/AQ32</f>
        <v>0.96860986547085204</v>
      </c>
      <c r="AY32" s="42">
        <f>AP32/AQ32</f>
        <v>3.1390134529147982E-2</v>
      </c>
    </row>
    <row r="33" spans="1:51" ht="15" customHeight="1" x14ac:dyDescent="0.25">
      <c r="A33" s="32">
        <v>26</v>
      </c>
      <c r="B33" s="32">
        <v>26</v>
      </c>
      <c r="C33" s="32">
        <v>26</v>
      </c>
      <c r="D33" s="52" t="s">
        <v>90</v>
      </c>
      <c r="E33" s="52" t="s">
        <v>90</v>
      </c>
      <c r="F33" s="51">
        <v>26</v>
      </c>
      <c r="G33" s="47">
        <v>204</v>
      </c>
      <c r="H33" s="47">
        <v>223</v>
      </c>
      <c r="I33" s="47">
        <f>SUM(G33:H33)</f>
        <v>427</v>
      </c>
      <c r="J33" s="70">
        <v>0</v>
      </c>
      <c r="K33" s="70">
        <v>0</v>
      </c>
      <c r="L33" s="49">
        <f>J33+K33</f>
        <v>0</v>
      </c>
      <c r="M33" s="70">
        <v>1</v>
      </c>
      <c r="N33" s="70">
        <v>0</v>
      </c>
      <c r="O33" s="49">
        <f>M33+N33</f>
        <v>1</v>
      </c>
      <c r="P33" s="50">
        <f>G33+J33+M33</f>
        <v>205</v>
      </c>
      <c r="Q33" s="49">
        <f>H33+K33+N33</f>
        <v>223</v>
      </c>
      <c r="R33" s="50">
        <f>I33+L33+O33</f>
        <v>428</v>
      </c>
      <c r="S33" s="70">
        <v>101</v>
      </c>
      <c r="T33" s="70">
        <v>99</v>
      </c>
      <c r="U33" s="49">
        <f>S33+T33</f>
        <v>200</v>
      </c>
      <c r="V33" s="70">
        <v>0</v>
      </c>
      <c r="W33" s="70">
        <v>0</v>
      </c>
      <c r="X33" s="49">
        <f>V33+W33</f>
        <v>0</v>
      </c>
      <c r="Y33" s="70">
        <v>1</v>
      </c>
      <c r="Z33" s="70">
        <v>0</v>
      </c>
      <c r="AA33" s="49">
        <f>Y33+Z33</f>
        <v>1</v>
      </c>
      <c r="AB33" s="49">
        <f>S33+V33+Y33</f>
        <v>102</v>
      </c>
      <c r="AC33" s="49">
        <f>T33+W33+Z33</f>
        <v>99</v>
      </c>
      <c r="AD33" s="49">
        <f>AB33+AC33</f>
        <v>201</v>
      </c>
      <c r="AE33" s="72">
        <v>0</v>
      </c>
      <c r="AF33" s="72">
        <v>0</v>
      </c>
      <c r="AG33" s="49">
        <f>AE33+AF33</f>
        <v>0</v>
      </c>
      <c r="AH33" s="70">
        <v>0</v>
      </c>
      <c r="AI33" s="70">
        <v>0</v>
      </c>
      <c r="AJ33" s="49">
        <f>AH33+AI33</f>
        <v>0</v>
      </c>
      <c r="AK33" s="67">
        <v>49</v>
      </c>
      <c r="AL33" s="67">
        <v>52</v>
      </c>
      <c r="AM33" s="67">
        <v>5</v>
      </c>
      <c r="AN33" s="67">
        <v>92</v>
      </c>
      <c r="AO33" s="46">
        <f>SUM(AK33:AN33)</f>
        <v>198</v>
      </c>
      <c r="AP33" s="67">
        <v>3</v>
      </c>
      <c r="AQ33" s="46">
        <f>+AO33+AP33</f>
        <v>201</v>
      </c>
      <c r="AR33" s="45">
        <f>AB33/P33</f>
        <v>0.4975609756097561</v>
      </c>
      <c r="AS33" s="45">
        <f>(AC33/(H33+N33)*100%)</f>
        <v>0.44394618834080718</v>
      </c>
      <c r="AT33" s="45">
        <f>AD33/R33</f>
        <v>0.46962616822429909</v>
      </c>
      <c r="AU33" s="44" t="e">
        <f>AH33/AE33</f>
        <v>#DIV/0!</v>
      </c>
      <c r="AV33" s="44" t="e">
        <f>AI33/AF33</f>
        <v>#DIV/0!</v>
      </c>
      <c r="AW33" s="44" t="e">
        <f>AJ33/AG33</f>
        <v>#DIV/0!</v>
      </c>
      <c r="AX33" s="43">
        <f>AO33/AQ33</f>
        <v>0.9850746268656716</v>
      </c>
      <c r="AY33" s="42">
        <f>AP33/AQ33</f>
        <v>1.4925373134328358E-2</v>
      </c>
    </row>
    <row r="34" spans="1:51" ht="15" customHeight="1" x14ac:dyDescent="0.25">
      <c r="A34" s="32">
        <v>27</v>
      </c>
      <c r="B34" s="32">
        <v>27</v>
      </c>
      <c r="C34" s="32">
        <v>27</v>
      </c>
      <c r="D34" s="52" t="s">
        <v>90</v>
      </c>
      <c r="E34" s="52" t="s">
        <v>90</v>
      </c>
      <c r="F34" s="51">
        <v>27</v>
      </c>
      <c r="G34" s="47">
        <v>171</v>
      </c>
      <c r="H34" s="47">
        <v>189</v>
      </c>
      <c r="I34" s="47">
        <f>SUM(G34:H34)</f>
        <v>360</v>
      </c>
      <c r="J34" s="70">
        <v>0</v>
      </c>
      <c r="K34" s="70">
        <v>0</v>
      </c>
      <c r="L34" s="49">
        <f>J34+K34</f>
        <v>0</v>
      </c>
      <c r="M34" s="70">
        <v>10</v>
      </c>
      <c r="N34" s="70">
        <v>12</v>
      </c>
      <c r="O34" s="49">
        <f>M34+N34</f>
        <v>22</v>
      </c>
      <c r="P34" s="50">
        <f>G34+J34+M34</f>
        <v>181</v>
      </c>
      <c r="Q34" s="49">
        <f>H34+K34+N34</f>
        <v>201</v>
      </c>
      <c r="R34" s="50">
        <f>I34+L34+O34</f>
        <v>382</v>
      </c>
      <c r="S34" s="70">
        <v>86</v>
      </c>
      <c r="T34" s="70">
        <v>98</v>
      </c>
      <c r="U34" s="49">
        <f>S34+T34</f>
        <v>184</v>
      </c>
      <c r="V34" s="70">
        <v>0</v>
      </c>
      <c r="W34" s="70">
        <v>0</v>
      </c>
      <c r="X34" s="49">
        <f>V34+W34</f>
        <v>0</v>
      </c>
      <c r="Y34" s="70">
        <v>10</v>
      </c>
      <c r="Z34" s="70">
        <v>12</v>
      </c>
      <c r="AA34" s="49">
        <f>Y34+Z34</f>
        <v>22</v>
      </c>
      <c r="AB34" s="49">
        <f>S34+V34+Y34</f>
        <v>96</v>
      </c>
      <c r="AC34" s="49">
        <f>T34+W34+Z34</f>
        <v>110</v>
      </c>
      <c r="AD34" s="49">
        <f>AB34+AC34</f>
        <v>206</v>
      </c>
      <c r="AE34" s="72">
        <v>1</v>
      </c>
      <c r="AF34" s="72">
        <v>0</v>
      </c>
      <c r="AG34" s="49">
        <f>AE34+AF34</f>
        <v>1</v>
      </c>
      <c r="AH34" s="70">
        <v>1</v>
      </c>
      <c r="AI34" s="70">
        <v>0</v>
      </c>
      <c r="AJ34" s="49">
        <f>AH34+AI34</f>
        <v>1</v>
      </c>
      <c r="AK34" s="67">
        <v>40</v>
      </c>
      <c r="AL34" s="67">
        <v>32</v>
      </c>
      <c r="AM34" s="67">
        <v>16</v>
      </c>
      <c r="AN34" s="67">
        <v>109</v>
      </c>
      <c r="AO34" s="46">
        <f>SUM(AK34:AN34)</f>
        <v>197</v>
      </c>
      <c r="AP34" s="67">
        <v>9</v>
      </c>
      <c r="AQ34" s="46">
        <f>+AO34+AP34</f>
        <v>206</v>
      </c>
      <c r="AR34" s="45">
        <f>AB34/P34</f>
        <v>0.53038674033149169</v>
      </c>
      <c r="AS34" s="45">
        <f>(AC34/(H34+N34)*100%)</f>
        <v>0.54726368159203975</v>
      </c>
      <c r="AT34" s="45">
        <f>AD34/R34</f>
        <v>0.53926701570680624</v>
      </c>
      <c r="AU34" s="44">
        <f>AH34/AE34</f>
        <v>1</v>
      </c>
      <c r="AV34" s="44" t="e">
        <f>AI34/AF34</f>
        <v>#DIV/0!</v>
      </c>
      <c r="AW34" s="44">
        <f>AJ34/AG34</f>
        <v>1</v>
      </c>
      <c r="AX34" s="43">
        <f>AO34/AQ34</f>
        <v>0.9563106796116505</v>
      </c>
      <c r="AY34" s="42">
        <f>AP34/AQ34</f>
        <v>4.3689320388349516E-2</v>
      </c>
    </row>
    <row r="35" spans="1:51" ht="15" customHeight="1" x14ac:dyDescent="0.25">
      <c r="A35" s="32">
        <v>28</v>
      </c>
      <c r="B35" s="32">
        <v>28</v>
      </c>
      <c r="C35" s="32">
        <v>28</v>
      </c>
      <c r="D35" s="52" t="s">
        <v>90</v>
      </c>
      <c r="E35" s="52" t="s">
        <v>90</v>
      </c>
      <c r="F35" s="51">
        <v>28</v>
      </c>
      <c r="G35" s="47">
        <v>170</v>
      </c>
      <c r="H35" s="47">
        <v>155</v>
      </c>
      <c r="I35" s="47">
        <f>SUM(G35:H35)</f>
        <v>325</v>
      </c>
      <c r="J35" s="70">
        <v>0</v>
      </c>
      <c r="K35" s="70">
        <v>0</v>
      </c>
      <c r="L35" s="49">
        <f>J35+K35</f>
        <v>0</v>
      </c>
      <c r="M35" s="70">
        <v>0</v>
      </c>
      <c r="N35" s="70">
        <v>0</v>
      </c>
      <c r="O35" s="49">
        <f>M35+N35</f>
        <v>0</v>
      </c>
      <c r="P35" s="50">
        <f>G35+J35+M35</f>
        <v>170</v>
      </c>
      <c r="Q35" s="49">
        <f>H35+K35+N35</f>
        <v>155</v>
      </c>
      <c r="R35" s="50">
        <f>I35+L35+O35</f>
        <v>325</v>
      </c>
      <c r="S35" s="70">
        <v>104</v>
      </c>
      <c r="T35" s="70">
        <v>103</v>
      </c>
      <c r="U35" s="49">
        <f>S35+T35</f>
        <v>207</v>
      </c>
      <c r="V35" s="70">
        <v>0</v>
      </c>
      <c r="W35" s="70">
        <v>0</v>
      </c>
      <c r="X35" s="49">
        <f>V35+W35</f>
        <v>0</v>
      </c>
      <c r="Y35" s="70">
        <v>0</v>
      </c>
      <c r="Z35" s="70">
        <v>0</v>
      </c>
      <c r="AA35" s="49">
        <f>Y35+Z35</f>
        <v>0</v>
      </c>
      <c r="AB35" s="49">
        <f>S35+V35+Y35</f>
        <v>104</v>
      </c>
      <c r="AC35" s="49">
        <f>T35+W35+Z35</f>
        <v>103</v>
      </c>
      <c r="AD35" s="49">
        <f>AB35+AC35</f>
        <v>207</v>
      </c>
      <c r="AE35" s="72">
        <v>0</v>
      </c>
      <c r="AF35" s="72">
        <v>0</v>
      </c>
      <c r="AG35" s="49">
        <f>AE35+AF35</f>
        <v>0</v>
      </c>
      <c r="AH35" s="70">
        <v>0</v>
      </c>
      <c r="AI35" s="70">
        <v>0</v>
      </c>
      <c r="AJ35" s="49">
        <f>AH35+AI35</f>
        <v>0</v>
      </c>
      <c r="AK35" s="67">
        <v>23</v>
      </c>
      <c r="AL35" s="67">
        <v>47</v>
      </c>
      <c r="AM35" s="67">
        <v>12</v>
      </c>
      <c r="AN35" s="67">
        <v>118</v>
      </c>
      <c r="AO35" s="46">
        <f>SUM(AK35:AN35)</f>
        <v>200</v>
      </c>
      <c r="AP35" s="67">
        <v>7</v>
      </c>
      <c r="AQ35" s="46">
        <f>+AO35+AP35</f>
        <v>207</v>
      </c>
      <c r="AR35" s="45">
        <f>AB35/P35</f>
        <v>0.61176470588235299</v>
      </c>
      <c r="AS35" s="45">
        <f>(AC35/(H35+N35)*100%)</f>
        <v>0.6645161290322581</v>
      </c>
      <c r="AT35" s="45">
        <f>AD35/R35</f>
        <v>0.63692307692307693</v>
      </c>
      <c r="AU35" s="44" t="e">
        <f>AH35/AE35</f>
        <v>#DIV/0!</v>
      </c>
      <c r="AV35" s="44" t="e">
        <f>AI35/AF35</f>
        <v>#DIV/0!</v>
      </c>
      <c r="AW35" s="44" t="e">
        <f>AJ35/AG35</f>
        <v>#DIV/0!</v>
      </c>
      <c r="AX35" s="43">
        <f>AO35/AQ35</f>
        <v>0.96618357487922701</v>
      </c>
      <c r="AY35" s="42">
        <f>AP35/AQ35</f>
        <v>3.3816425120772944E-2</v>
      </c>
    </row>
    <row r="36" spans="1:51" ht="15" customHeight="1" x14ac:dyDescent="0.25">
      <c r="A36" s="32">
        <v>29</v>
      </c>
      <c r="B36" s="32">
        <v>29</v>
      </c>
      <c r="C36" s="32">
        <v>29</v>
      </c>
      <c r="D36" s="52" t="s">
        <v>90</v>
      </c>
      <c r="E36" s="52" t="s">
        <v>90</v>
      </c>
      <c r="F36" s="51">
        <v>29</v>
      </c>
      <c r="G36" s="47">
        <v>130</v>
      </c>
      <c r="H36" s="47">
        <v>134</v>
      </c>
      <c r="I36" s="47">
        <f>SUM(G36:H36)</f>
        <v>264</v>
      </c>
      <c r="J36" s="70">
        <v>0</v>
      </c>
      <c r="K36" s="70">
        <v>0</v>
      </c>
      <c r="L36" s="49">
        <f>J36+K36</f>
        <v>0</v>
      </c>
      <c r="M36" s="70">
        <v>0</v>
      </c>
      <c r="N36" s="70">
        <v>5</v>
      </c>
      <c r="O36" s="49">
        <f>M36+N36</f>
        <v>5</v>
      </c>
      <c r="P36" s="50">
        <f>G36+J36+M36</f>
        <v>130</v>
      </c>
      <c r="Q36" s="49">
        <f>H36+K36+N36</f>
        <v>139</v>
      </c>
      <c r="R36" s="50">
        <f>I36+L36+O36</f>
        <v>269</v>
      </c>
      <c r="S36" s="70">
        <v>75</v>
      </c>
      <c r="T36" s="70">
        <v>75</v>
      </c>
      <c r="U36" s="49">
        <f>S36+T36</f>
        <v>150</v>
      </c>
      <c r="V36" s="70">
        <v>0</v>
      </c>
      <c r="W36" s="70">
        <v>0</v>
      </c>
      <c r="X36" s="49">
        <f>V36+W36</f>
        <v>0</v>
      </c>
      <c r="Y36" s="70">
        <v>0</v>
      </c>
      <c r="Z36" s="70">
        <v>5</v>
      </c>
      <c r="AA36" s="49">
        <f>Y36+Z36</f>
        <v>5</v>
      </c>
      <c r="AB36" s="49">
        <f>S36+V36+Y36</f>
        <v>75</v>
      </c>
      <c r="AC36" s="49">
        <f>T36+W36+Z36</f>
        <v>80</v>
      </c>
      <c r="AD36" s="49">
        <f>AB36+AC36</f>
        <v>155</v>
      </c>
      <c r="AE36" s="72">
        <v>0</v>
      </c>
      <c r="AF36" s="72">
        <v>0</v>
      </c>
      <c r="AG36" s="49">
        <f>AE36+AF36</f>
        <v>0</v>
      </c>
      <c r="AH36" s="70">
        <v>0</v>
      </c>
      <c r="AI36" s="70">
        <v>0</v>
      </c>
      <c r="AJ36" s="49">
        <f>AH36+AI36</f>
        <v>0</v>
      </c>
      <c r="AK36" s="67">
        <v>16</v>
      </c>
      <c r="AL36" s="67">
        <v>27</v>
      </c>
      <c r="AM36" s="67">
        <v>5</v>
      </c>
      <c r="AN36" s="67">
        <v>105</v>
      </c>
      <c r="AO36" s="46">
        <f>SUM(AK36:AN36)</f>
        <v>153</v>
      </c>
      <c r="AP36" s="67">
        <v>2</v>
      </c>
      <c r="AQ36" s="46">
        <f>+AO36+AP36</f>
        <v>155</v>
      </c>
      <c r="AR36" s="45">
        <f>AB36/P36</f>
        <v>0.57692307692307687</v>
      </c>
      <c r="AS36" s="45">
        <f>(AC36/(H36+N36)*100%)</f>
        <v>0.57553956834532372</v>
      </c>
      <c r="AT36" s="45">
        <f>AD36/R36</f>
        <v>0.57620817843866168</v>
      </c>
      <c r="AU36" s="44" t="e">
        <f>AH36/AE36</f>
        <v>#DIV/0!</v>
      </c>
      <c r="AV36" s="44" t="e">
        <f>AI36/AF36</f>
        <v>#DIV/0!</v>
      </c>
      <c r="AW36" s="44" t="e">
        <f>AJ36/AG36</f>
        <v>#DIV/0!</v>
      </c>
      <c r="AX36" s="43">
        <f>AO36/AQ36</f>
        <v>0.98709677419354835</v>
      </c>
      <c r="AY36" s="42">
        <f>AP36/AQ36</f>
        <v>1.2903225806451613E-2</v>
      </c>
    </row>
    <row r="37" spans="1:51" ht="15" customHeight="1" x14ac:dyDescent="0.25">
      <c r="A37" s="32">
        <v>30</v>
      </c>
      <c r="B37" s="32">
        <v>30</v>
      </c>
      <c r="C37" s="32">
        <v>30</v>
      </c>
      <c r="D37" s="52" t="s">
        <v>90</v>
      </c>
      <c r="E37" s="52" t="s">
        <v>90</v>
      </c>
      <c r="F37" s="51">
        <v>30</v>
      </c>
      <c r="G37" s="47">
        <v>194</v>
      </c>
      <c r="H37" s="47">
        <v>191</v>
      </c>
      <c r="I37" s="47">
        <f>SUM(G37:H37)</f>
        <v>385</v>
      </c>
      <c r="J37" s="70">
        <v>0</v>
      </c>
      <c r="K37" s="70">
        <v>0</v>
      </c>
      <c r="L37" s="49">
        <f>J37+K37</f>
        <v>0</v>
      </c>
      <c r="M37" s="70">
        <v>4</v>
      </c>
      <c r="N37" s="70">
        <v>2</v>
      </c>
      <c r="O37" s="49">
        <f>M37+N37</f>
        <v>6</v>
      </c>
      <c r="P37" s="50">
        <f>G37+J37+M37</f>
        <v>198</v>
      </c>
      <c r="Q37" s="49">
        <f>H37+K37+N37</f>
        <v>193</v>
      </c>
      <c r="R37" s="50">
        <f>I37+L37+O37</f>
        <v>391</v>
      </c>
      <c r="S37" s="70">
        <v>130</v>
      </c>
      <c r="T37" s="70">
        <v>122</v>
      </c>
      <c r="U37" s="49">
        <f>S37+T37</f>
        <v>252</v>
      </c>
      <c r="V37" s="70">
        <v>0</v>
      </c>
      <c r="W37" s="70">
        <v>0</v>
      </c>
      <c r="X37" s="49">
        <f>V37+W37</f>
        <v>0</v>
      </c>
      <c r="Y37" s="70">
        <v>4</v>
      </c>
      <c r="Z37" s="70">
        <v>2</v>
      </c>
      <c r="AA37" s="49">
        <f>Y37+Z37</f>
        <v>6</v>
      </c>
      <c r="AB37" s="49">
        <f>S37+V37+Y37</f>
        <v>134</v>
      </c>
      <c r="AC37" s="49">
        <f>T37+W37+Z37</f>
        <v>124</v>
      </c>
      <c r="AD37" s="49">
        <f>AB37+AC37</f>
        <v>258</v>
      </c>
      <c r="AE37" s="72">
        <v>1</v>
      </c>
      <c r="AF37" s="72">
        <v>0</v>
      </c>
      <c r="AG37" s="49">
        <f>AE37+AF37</f>
        <v>1</v>
      </c>
      <c r="AH37" s="70">
        <v>0</v>
      </c>
      <c r="AI37" s="70">
        <v>0</v>
      </c>
      <c r="AJ37" s="49">
        <f>AH37+AI37</f>
        <v>0</v>
      </c>
      <c r="AK37" s="67">
        <v>43</v>
      </c>
      <c r="AL37" s="67">
        <v>37</v>
      </c>
      <c r="AM37" s="67">
        <v>14</v>
      </c>
      <c r="AN37" s="67">
        <v>154</v>
      </c>
      <c r="AO37" s="46">
        <f>SUM(AK37:AN37)</f>
        <v>248</v>
      </c>
      <c r="AP37" s="67">
        <v>10</v>
      </c>
      <c r="AQ37" s="46">
        <f>+AO37+AP37</f>
        <v>258</v>
      </c>
      <c r="AR37" s="45">
        <f>AB37/P37</f>
        <v>0.6767676767676768</v>
      </c>
      <c r="AS37" s="45">
        <f>(AC37/(H37+N37)*100%)</f>
        <v>0.6424870466321243</v>
      </c>
      <c r="AT37" s="45">
        <f>AD37/R37</f>
        <v>0.65984654731457804</v>
      </c>
      <c r="AU37" s="44">
        <f>AH37/AE37</f>
        <v>0</v>
      </c>
      <c r="AV37" s="44" t="e">
        <f>AI37/AF37</f>
        <v>#DIV/0!</v>
      </c>
      <c r="AW37" s="44">
        <f>AJ37/AG37</f>
        <v>0</v>
      </c>
      <c r="AX37" s="43">
        <f>AO37/AQ37</f>
        <v>0.96124031007751942</v>
      </c>
      <c r="AY37" s="42">
        <f>AP37/AQ37</f>
        <v>3.875968992248062E-2</v>
      </c>
    </row>
    <row r="38" spans="1:51" ht="15" customHeight="1" x14ac:dyDescent="0.25">
      <c r="A38" s="32">
        <v>31</v>
      </c>
      <c r="B38" s="32">
        <v>31</v>
      </c>
      <c r="C38" s="32">
        <v>31</v>
      </c>
      <c r="D38" s="52" t="s">
        <v>90</v>
      </c>
      <c r="E38" s="52" t="s">
        <v>90</v>
      </c>
      <c r="F38" s="51">
        <v>31</v>
      </c>
      <c r="G38" s="47">
        <v>192</v>
      </c>
      <c r="H38" s="47">
        <v>204</v>
      </c>
      <c r="I38" s="47">
        <f>SUM(G38:H38)</f>
        <v>396</v>
      </c>
      <c r="J38" s="70">
        <v>0</v>
      </c>
      <c r="K38" s="70">
        <v>0</v>
      </c>
      <c r="L38" s="49">
        <f>J38+K38</f>
        <v>0</v>
      </c>
      <c r="M38" s="70">
        <v>2</v>
      </c>
      <c r="N38" s="70">
        <v>3</v>
      </c>
      <c r="O38" s="49">
        <f>M38+N38</f>
        <v>5</v>
      </c>
      <c r="P38" s="50">
        <f>G38+J38+M38</f>
        <v>194</v>
      </c>
      <c r="Q38" s="49">
        <f>H38+K38+N38</f>
        <v>207</v>
      </c>
      <c r="R38" s="50">
        <f>I38+L38+O38</f>
        <v>401</v>
      </c>
      <c r="S38" s="70">
        <v>124</v>
      </c>
      <c r="T38" s="70">
        <v>144</v>
      </c>
      <c r="U38" s="49">
        <f>S38+T38</f>
        <v>268</v>
      </c>
      <c r="V38" s="70">
        <v>0</v>
      </c>
      <c r="W38" s="70">
        <v>0</v>
      </c>
      <c r="X38" s="49">
        <f>V38+W38</f>
        <v>0</v>
      </c>
      <c r="Y38" s="70">
        <v>2</v>
      </c>
      <c r="Z38" s="70">
        <v>3</v>
      </c>
      <c r="AA38" s="49">
        <f>Y38+Z38</f>
        <v>5</v>
      </c>
      <c r="AB38" s="49">
        <f>S38+V38+Y38</f>
        <v>126</v>
      </c>
      <c r="AC38" s="49">
        <f>T38+W38+Z38</f>
        <v>147</v>
      </c>
      <c r="AD38" s="49">
        <f>AB38+AC38</f>
        <v>273</v>
      </c>
      <c r="AE38" s="72">
        <v>0</v>
      </c>
      <c r="AF38" s="72">
        <v>0</v>
      </c>
      <c r="AG38" s="49">
        <f>AE38+AF38</f>
        <v>0</v>
      </c>
      <c r="AH38" s="70">
        <v>0</v>
      </c>
      <c r="AI38" s="70">
        <v>0</v>
      </c>
      <c r="AJ38" s="49">
        <f>AH38+AI38</f>
        <v>0</v>
      </c>
      <c r="AK38" s="67">
        <v>46</v>
      </c>
      <c r="AL38" s="67">
        <v>32</v>
      </c>
      <c r="AM38" s="67">
        <v>4</v>
      </c>
      <c r="AN38" s="67">
        <v>187</v>
      </c>
      <c r="AO38" s="46">
        <f>SUM(AK38:AN38)</f>
        <v>269</v>
      </c>
      <c r="AP38" s="67">
        <v>4</v>
      </c>
      <c r="AQ38" s="46">
        <f>+AO38+AP38</f>
        <v>273</v>
      </c>
      <c r="AR38" s="45">
        <f>AB38/P38</f>
        <v>0.64948453608247425</v>
      </c>
      <c r="AS38" s="45">
        <f>(AC38/(H38+N38)*100%)</f>
        <v>0.71014492753623193</v>
      </c>
      <c r="AT38" s="45">
        <f>AD38/R38</f>
        <v>0.68079800498753118</v>
      </c>
      <c r="AU38" s="44" t="e">
        <f>AH38/AE38</f>
        <v>#DIV/0!</v>
      </c>
      <c r="AV38" s="44" t="e">
        <f>AI38/AF38</f>
        <v>#DIV/0!</v>
      </c>
      <c r="AW38" s="44" t="e">
        <f>AJ38/AG38</f>
        <v>#DIV/0!</v>
      </c>
      <c r="AX38" s="43">
        <f>AO38/AQ38</f>
        <v>0.9853479853479854</v>
      </c>
      <c r="AY38" s="42">
        <f>AP38/AQ38</f>
        <v>1.4652014652014652E-2</v>
      </c>
    </row>
    <row r="39" spans="1:51" ht="15" customHeight="1" x14ac:dyDescent="0.25">
      <c r="A39" s="32">
        <v>32</v>
      </c>
      <c r="B39" s="32">
        <v>32</v>
      </c>
      <c r="C39" s="32">
        <v>32</v>
      </c>
      <c r="D39" s="52" t="s">
        <v>90</v>
      </c>
      <c r="E39" s="52" t="s">
        <v>90</v>
      </c>
      <c r="F39" s="51">
        <v>32</v>
      </c>
      <c r="G39" s="47">
        <v>244</v>
      </c>
      <c r="H39" s="47">
        <v>228</v>
      </c>
      <c r="I39" s="47">
        <f>SUM(G39:H39)</f>
        <v>472</v>
      </c>
      <c r="J39" s="70">
        <v>0</v>
      </c>
      <c r="K39" s="70">
        <v>0</v>
      </c>
      <c r="L39" s="49">
        <f>J39+K39</f>
        <v>0</v>
      </c>
      <c r="M39" s="70">
        <v>2</v>
      </c>
      <c r="N39" s="70">
        <v>2</v>
      </c>
      <c r="O39" s="49">
        <f>M39+N39</f>
        <v>4</v>
      </c>
      <c r="P39" s="50">
        <f>G39+J39+M39</f>
        <v>246</v>
      </c>
      <c r="Q39" s="49">
        <f>H39+K39+N39</f>
        <v>230</v>
      </c>
      <c r="R39" s="50">
        <f>I39+L39+O39</f>
        <v>476</v>
      </c>
      <c r="S39" s="70">
        <v>167</v>
      </c>
      <c r="T39" s="70">
        <v>169</v>
      </c>
      <c r="U39" s="49">
        <f>S39+T39</f>
        <v>336</v>
      </c>
      <c r="V39" s="70">
        <v>0</v>
      </c>
      <c r="W39" s="70">
        <v>0</v>
      </c>
      <c r="X39" s="49">
        <f>V39+W39</f>
        <v>0</v>
      </c>
      <c r="Y39" s="70">
        <v>2</v>
      </c>
      <c r="Z39" s="70">
        <v>2</v>
      </c>
      <c r="AA39" s="49">
        <f>Y39+Z39</f>
        <v>4</v>
      </c>
      <c r="AB39" s="49">
        <f>S39+V39+Y39</f>
        <v>169</v>
      </c>
      <c r="AC39" s="49">
        <f>T39+W39+Z39</f>
        <v>171</v>
      </c>
      <c r="AD39" s="49">
        <f>AB39+AC39</f>
        <v>340</v>
      </c>
      <c r="AE39" s="72">
        <v>0</v>
      </c>
      <c r="AF39" s="72">
        <v>0</v>
      </c>
      <c r="AG39" s="49">
        <f>AE39+AF39</f>
        <v>0</v>
      </c>
      <c r="AH39" s="70">
        <v>0</v>
      </c>
      <c r="AI39" s="70">
        <v>0</v>
      </c>
      <c r="AJ39" s="49">
        <f>AH39+AI39</f>
        <v>0</v>
      </c>
      <c r="AK39" s="67">
        <v>20</v>
      </c>
      <c r="AL39" s="67">
        <v>32</v>
      </c>
      <c r="AM39" s="67">
        <v>46</v>
      </c>
      <c r="AN39" s="67">
        <v>225</v>
      </c>
      <c r="AO39" s="46">
        <f>SUM(AK39:AN39)</f>
        <v>323</v>
      </c>
      <c r="AP39" s="67">
        <v>17</v>
      </c>
      <c r="AQ39" s="46">
        <f>+AO39+AP39</f>
        <v>340</v>
      </c>
      <c r="AR39" s="45">
        <f>AB39/P39</f>
        <v>0.68699186991869921</v>
      </c>
      <c r="AS39" s="45">
        <f>(AC39/(H39+N39)*100%)</f>
        <v>0.74347826086956526</v>
      </c>
      <c r="AT39" s="45">
        <f>AD39/R39</f>
        <v>0.7142857142857143</v>
      </c>
      <c r="AU39" s="44" t="e">
        <f>AH39/AE39</f>
        <v>#DIV/0!</v>
      </c>
      <c r="AV39" s="44" t="e">
        <f>AI39/AF39</f>
        <v>#DIV/0!</v>
      </c>
      <c r="AW39" s="44" t="e">
        <f>AJ39/AG39</f>
        <v>#DIV/0!</v>
      </c>
      <c r="AX39" s="43">
        <f>AO39/AQ39</f>
        <v>0.95</v>
      </c>
      <c r="AY39" s="42">
        <f>AP39/AQ39</f>
        <v>0.05</v>
      </c>
    </row>
    <row r="40" spans="1:51" ht="15" customHeight="1" x14ac:dyDescent="0.25">
      <c r="A40" s="32">
        <v>33</v>
      </c>
      <c r="B40" s="32">
        <v>33</v>
      </c>
      <c r="C40" s="32">
        <v>33</v>
      </c>
      <c r="D40" s="52" t="s">
        <v>90</v>
      </c>
      <c r="E40" s="52" t="s">
        <v>90</v>
      </c>
      <c r="F40" s="51">
        <v>33</v>
      </c>
      <c r="G40" s="47">
        <v>209</v>
      </c>
      <c r="H40" s="47">
        <v>216</v>
      </c>
      <c r="I40" s="47">
        <f>SUM(G40:H40)</f>
        <v>425</v>
      </c>
      <c r="J40" s="70">
        <v>0</v>
      </c>
      <c r="K40" s="70">
        <v>0</v>
      </c>
      <c r="L40" s="49">
        <f>J40+K40</f>
        <v>0</v>
      </c>
      <c r="M40" s="70">
        <v>3</v>
      </c>
      <c r="N40" s="70">
        <v>3</v>
      </c>
      <c r="O40" s="49">
        <f>M40+N40</f>
        <v>6</v>
      </c>
      <c r="P40" s="50">
        <f>G40+J40+M40</f>
        <v>212</v>
      </c>
      <c r="Q40" s="49">
        <f>H40+K40+N40</f>
        <v>219</v>
      </c>
      <c r="R40" s="50">
        <f>I40+L40+O40</f>
        <v>431</v>
      </c>
      <c r="S40" s="70">
        <v>127</v>
      </c>
      <c r="T40" s="70">
        <v>159</v>
      </c>
      <c r="U40" s="49">
        <f>S40+T40</f>
        <v>286</v>
      </c>
      <c r="V40" s="70">
        <v>0</v>
      </c>
      <c r="W40" s="70">
        <v>0</v>
      </c>
      <c r="X40" s="49">
        <f>V40+W40</f>
        <v>0</v>
      </c>
      <c r="Y40" s="70">
        <v>3</v>
      </c>
      <c r="Z40" s="70">
        <v>3</v>
      </c>
      <c r="AA40" s="49">
        <f>Y40+Z40</f>
        <v>6</v>
      </c>
      <c r="AB40" s="49">
        <f>S40+V40+Y40</f>
        <v>130</v>
      </c>
      <c r="AC40" s="49">
        <f>T40+W40+Z40</f>
        <v>162</v>
      </c>
      <c r="AD40" s="49">
        <f>AB40+AC40</f>
        <v>292</v>
      </c>
      <c r="AE40" s="72">
        <v>0</v>
      </c>
      <c r="AF40" s="72">
        <v>0</v>
      </c>
      <c r="AG40" s="49">
        <f>AE40+AF40</f>
        <v>0</v>
      </c>
      <c r="AH40" s="70">
        <v>0</v>
      </c>
      <c r="AI40" s="70">
        <v>0</v>
      </c>
      <c r="AJ40" s="49">
        <f>AH40+AI40</f>
        <v>0</v>
      </c>
      <c r="AK40" s="67">
        <v>18</v>
      </c>
      <c r="AL40" s="67">
        <v>40</v>
      </c>
      <c r="AM40" s="67">
        <v>9</v>
      </c>
      <c r="AN40" s="67">
        <v>217</v>
      </c>
      <c r="AO40" s="46">
        <f>SUM(AK40:AN40)</f>
        <v>284</v>
      </c>
      <c r="AP40" s="67">
        <v>8</v>
      </c>
      <c r="AQ40" s="46">
        <f>+AO40+AP40</f>
        <v>292</v>
      </c>
      <c r="AR40" s="45">
        <f>AB40/P40</f>
        <v>0.6132075471698113</v>
      </c>
      <c r="AS40" s="45">
        <f>(AC40/(H40+N40)*100%)</f>
        <v>0.73972602739726023</v>
      </c>
      <c r="AT40" s="45">
        <f>AD40/R40</f>
        <v>0.6774941995359629</v>
      </c>
      <c r="AU40" s="44" t="e">
        <f>AH40/AE40</f>
        <v>#DIV/0!</v>
      </c>
      <c r="AV40" s="44" t="e">
        <f>AI40/AF40</f>
        <v>#DIV/0!</v>
      </c>
      <c r="AW40" s="44" t="e">
        <f>AJ40/AG40</f>
        <v>#DIV/0!</v>
      </c>
      <c r="AX40" s="43">
        <f>AO40/AQ40</f>
        <v>0.9726027397260274</v>
      </c>
      <c r="AY40" s="42">
        <f>AP40/AQ40</f>
        <v>2.7397260273972601E-2</v>
      </c>
    </row>
    <row r="41" spans="1:51" ht="15" customHeight="1" x14ac:dyDescent="0.25">
      <c r="A41" s="32">
        <v>34</v>
      </c>
      <c r="B41" s="32">
        <v>34</v>
      </c>
      <c r="C41" s="32">
        <v>34</v>
      </c>
      <c r="D41" s="52" t="s">
        <v>90</v>
      </c>
      <c r="E41" s="52" t="s">
        <v>90</v>
      </c>
      <c r="F41" s="51">
        <v>34</v>
      </c>
      <c r="G41" s="47">
        <v>202</v>
      </c>
      <c r="H41" s="47">
        <v>199</v>
      </c>
      <c r="I41" s="47">
        <f>SUM(G41:H41)</f>
        <v>401</v>
      </c>
      <c r="J41" s="70">
        <v>0</v>
      </c>
      <c r="K41" s="70">
        <v>0</v>
      </c>
      <c r="L41" s="49">
        <f>J41+K41</f>
        <v>0</v>
      </c>
      <c r="M41" s="70">
        <v>5</v>
      </c>
      <c r="N41" s="70">
        <v>7</v>
      </c>
      <c r="O41" s="49">
        <f>M41+N41</f>
        <v>12</v>
      </c>
      <c r="P41" s="50">
        <f>G41+J41+M41</f>
        <v>207</v>
      </c>
      <c r="Q41" s="49">
        <f>H41+K41+N41</f>
        <v>206</v>
      </c>
      <c r="R41" s="50">
        <f>I41+L41+O41</f>
        <v>413</v>
      </c>
      <c r="S41" s="70">
        <v>117</v>
      </c>
      <c r="T41" s="70">
        <v>131</v>
      </c>
      <c r="U41" s="49">
        <f>S41+T41</f>
        <v>248</v>
      </c>
      <c r="V41" s="70">
        <v>0</v>
      </c>
      <c r="W41" s="70">
        <v>0</v>
      </c>
      <c r="X41" s="49">
        <f>V41+W41</f>
        <v>0</v>
      </c>
      <c r="Y41" s="70">
        <v>5</v>
      </c>
      <c r="Z41" s="70">
        <v>7</v>
      </c>
      <c r="AA41" s="49">
        <f>Y41+Z41</f>
        <v>12</v>
      </c>
      <c r="AB41" s="49">
        <f>S41+V41+Y41</f>
        <v>122</v>
      </c>
      <c r="AC41" s="49">
        <f>T41+W41+Z41</f>
        <v>138</v>
      </c>
      <c r="AD41" s="49">
        <f>AB41+AC41</f>
        <v>260</v>
      </c>
      <c r="AE41" s="72">
        <v>0</v>
      </c>
      <c r="AF41" s="72">
        <v>0</v>
      </c>
      <c r="AG41" s="49">
        <f>AE41+AF41</f>
        <v>0</v>
      </c>
      <c r="AH41" s="70">
        <v>0</v>
      </c>
      <c r="AI41" s="70">
        <v>0</v>
      </c>
      <c r="AJ41" s="49">
        <f>AH41+AI41</f>
        <v>0</v>
      </c>
      <c r="AK41" s="67">
        <v>34</v>
      </c>
      <c r="AL41" s="67">
        <v>59</v>
      </c>
      <c r="AM41" s="67">
        <v>10</v>
      </c>
      <c r="AN41" s="67">
        <v>148</v>
      </c>
      <c r="AO41" s="46">
        <f>SUM(AK41:AN41)</f>
        <v>251</v>
      </c>
      <c r="AP41" s="67">
        <v>9</v>
      </c>
      <c r="AQ41" s="46">
        <f>+AO41+AP41</f>
        <v>260</v>
      </c>
      <c r="AR41" s="45">
        <f>AB41/P41</f>
        <v>0.58937198067632846</v>
      </c>
      <c r="AS41" s="45">
        <f>(AC41/(H41+N41)*100%)</f>
        <v>0.66990291262135926</v>
      </c>
      <c r="AT41" s="45">
        <f>AD41/R41</f>
        <v>0.6295399515738499</v>
      </c>
      <c r="AU41" s="44" t="e">
        <f>AH41/AE41</f>
        <v>#DIV/0!</v>
      </c>
      <c r="AV41" s="44" t="e">
        <f>AI41/AF41</f>
        <v>#DIV/0!</v>
      </c>
      <c r="AW41" s="44" t="e">
        <f>AJ41/AG41</f>
        <v>#DIV/0!</v>
      </c>
      <c r="AX41" s="43">
        <f>AO41/AQ41</f>
        <v>0.9653846153846154</v>
      </c>
      <c r="AY41" s="42">
        <f>AP41/AQ41</f>
        <v>3.4615384615384617E-2</v>
      </c>
    </row>
    <row r="42" spans="1:51" ht="15" customHeight="1" x14ac:dyDescent="0.25">
      <c r="A42" s="32">
        <v>35</v>
      </c>
      <c r="B42" s="32">
        <v>35</v>
      </c>
      <c r="C42" s="32">
        <v>35</v>
      </c>
      <c r="D42" s="52" t="s">
        <v>90</v>
      </c>
      <c r="E42" s="52" t="s">
        <v>90</v>
      </c>
      <c r="F42" s="51">
        <v>35</v>
      </c>
      <c r="G42" s="47">
        <v>231</v>
      </c>
      <c r="H42" s="47">
        <v>241</v>
      </c>
      <c r="I42" s="47">
        <f>SUM(G42:H42)</f>
        <v>472</v>
      </c>
      <c r="J42" s="70">
        <v>0</v>
      </c>
      <c r="K42" s="70">
        <v>0</v>
      </c>
      <c r="L42" s="49">
        <f>J42+K42</f>
        <v>0</v>
      </c>
      <c r="M42" s="70">
        <v>5</v>
      </c>
      <c r="N42" s="70">
        <v>5</v>
      </c>
      <c r="O42" s="49">
        <f>M42+N42</f>
        <v>10</v>
      </c>
      <c r="P42" s="50">
        <f>G42+J42+M42</f>
        <v>236</v>
      </c>
      <c r="Q42" s="49">
        <f>H42+K42+N42</f>
        <v>246</v>
      </c>
      <c r="R42" s="50">
        <f>I42+L42+O42</f>
        <v>482</v>
      </c>
      <c r="S42" s="70">
        <v>130</v>
      </c>
      <c r="T42" s="70">
        <v>159</v>
      </c>
      <c r="U42" s="49">
        <f>S42+T42</f>
        <v>289</v>
      </c>
      <c r="V42" s="70">
        <v>0</v>
      </c>
      <c r="W42" s="70">
        <v>0</v>
      </c>
      <c r="X42" s="49">
        <f>V42+W42</f>
        <v>0</v>
      </c>
      <c r="Y42" s="70">
        <v>5</v>
      </c>
      <c r="Z42" s="70">
        <v>5</v>
      </c>
      <c r="AA42" s="49">
        <f>Y42+Z42</f>
        <v>10</v>
      </c>
      <c r="AB42" s="49">
        <f>S42+V42+Y42</f>
        <v>135</v>
      </c>
      <c r="AC42" s="49">
        <f>T42+W42+Z42</f>
        <v>164</v>
      </c>
      <c r="AD42" s="49">
        <f>AB42+AC42</f>
        <v>299</v>
      </c>
      <c r="AE42" s="72">
        <v>0</v>
      </c>
      <c r="AF42" s="72">
        <v>0</v>
      </c>
      <c r="AG42" s="49">
        <f>AE42+AF42</f>
        <v>0</v>
      </c>
      <c r="AH42" s="70">
        <v>0</v>
      </c>
      <c r="AI42" s="70">
        <v>0</v>
      </c>
      <c r="AJ42" s="49">
        <f>AH42+AI42</f>
        <v>0</v>
      </c>
      <c r="AK42" s="67">
        <v>40</v>
      </c>
      <c r="AL42" s="67">
        <v>49</v>
      </c>
      <c r="AM42" s="67">
        <v>11</v>
      </c>
      <c r="AN42" s="67">
        <v>195</v>
      </c>
      <c r="AO42" s="46">
        <f>SUM(AK42:AN42)</f>
        <v>295</v>
      </c>
      <c r="AP42" s="67">
        <v>4</v>
      </c>
      <c r="AQ42" s="46">
        <f>+AO42+AP42</f>
        <v>299</v>
      </c>
      <c r="AR42" s="45">
        <f>AB42/P42</f>
        <v>0.57203389830508478</v>
      </c>
      <c r="AS42" s="45">
        <f>(AC42/(H42+N42)*100%)</f>
        <v>0.66666666666666663</v>
      </c>
      <c r="AT42" s="45">
        <f>AD42/R42</f>
        <v>0.6203319502074689</v>
      </c>
      <c r="AU42" s="44" t="e">
        <f>AH42/AE42</f>
        <v>#DIV/0!</v>
      </c>
      <c r="AV42" s="44" t="e">
        <f>AI42/AF42</f>
        <v>#DIV/0!</v>
      </c>
      <c r="AW42" s="44" t="e">
        <f>AJ42/AG42</f>
        <v>#DIV/0!</v>
      </c>
      <c r="AX42" s="43">
        <f>AO42/AQ42</f>
        <v>0.98662207357859533</v>
      </c>
      <c r="AY42" s="42">
        <f>AP42/AQ42</f>
        <v>1.3377926421404682E-2</v>
      </c>
    </row>
    <row r="43" spans="1:51" ht="15" customHeight="1" x14ac:dyDescent="0.25">
      <c r="A43" s="32">
        <v>36</v>
      </c>
      <c r="B43" s="32">
        <v>36</v>
      </c>
      <c r="C43" s="32">
        <v>36</v>
      </c>
      <c r="D43" s="52" t="s">
        <v>90</v>
      </c>
      <c r="E43" s="52" t="s">
        <v>90</v>
      </c>
      <c r="F43" s="51">
        <v>36</v>
      </c>
      <c r="G43" s="47">
        <v>184</v>
      </c>
      <c r="H43" s="47">
        <v>195</v>
      </c>
      <c r="I43" s="47">
        <f>SUM(G43:H43)</f>
        <v>379</v>
      </c>
      <c r="J43" s="70">
        <v>0</v>
      </c>
      <c r="K43" s="70">
        <v>0</v>
      </c>
      <c r="L43" s="49">
        <f>J43+K43</f>
        <v>0</v>
      </c>
      <c r="M43" s="70">
        <v>6</v>
      </c>
      <c r="N43" s="70">
        <v>7</v>
      </c>
      <c r="O43" s="49">
        <f>M43+N43</f>
        <v>13</v>
      </c>
      <c r="P43" s="50">
        <f>G43+J43+M43</f>
        <v>190</v>
      </c>
      <c r="Q43" s="49">
        <f>H43+K43+N43</f>
        <v>202</v>
      </c>
      <c r="R43" s="50">
        <f>I43+L43+O43</f>
        <v>392</v>
      </c>
      <c r="S43" s="70">
        <v>98</v>
      </c>
      <c r="T43" s="70">
        <v>131</v>
      </c>
      <c r="U43" s="49">
        <f>S43+T43</f>
        <v>229</v>
      </c>
      <c r="V43" s="70">
        <v>0</v>
      </c>
      <c r="W43" s="70">
        <v>0</v>
      </c>
      <c r="X43" s="49">
        <f>V43+W43</f>
        <v>0</v>
      </c>
      <c r="Y43" s="70">
        <v>6</v>
      </c>
      <c r="Z43" s="70">
        <v>7</v>
      </c>
      <c r="AA43" s="49">
        <f>Y43+Z43</f>
        <v>13</v>
      </c>
      <c r="AB43" s="49">
        <f>S43+V43+Y43</f>
        <v>104</v>
      </c>
      <c r="AC43" s="49">
        <f>T43+W43+Z43</f>
        <v>138</v>
      </c>
      <c r="AD43" s="49">
        <f>AB43+AC43</f>
        <v>242</v>
      </c>
      <c r="AE43" s="72">
        <v>0</v>
      </c>
      <c r="AF43" s="72">
        <v>0</v>
      </c>
      <c r="AG43" s="49">
        <f>AE43+AF43</f>
        <v>0</v>
      </c>
      <c r="AH43" s="70">
        <v>0</v>
      </c>
      <c r="AI43" s="70">
        <v>0</v>
      </c>
      <c r="AJ43" s="49">
        <f>AH43+AI43</f>
        <v>0</v>
      </c>
      <c r="AK43" s="67">
        <v>43</v>
      </c>
      <c r="AL43" s="67">
        <v>79</v>
      </c>
      <c r="AM43" s="67">
        <v>8</v>
      </c>
      <c r="AN43" s="67">
        <v>104</v>
      </c>
      <c r="AO43" s="46">
        <f>SUM(AK43:AN43)</f>
        <v>234</v>
      </c>
      <c r="AP43" s="67">
        <v>8</v>
      </c>
      <c r="AQ43" s="46">
        <f>+AO43+AP43</f>
        <v>242</v>
      </c>
      <c r="AR43" s="45">
        <f>AB43/P43</f>
        <v>0.54736842105263162</v>
      </c>
      <c r="AS43" s="45">
        <f>(AC43/(H43+N43)*100%)</f>
        <v>0.68316831683168322</v>
      </c>
      <c r="AT43" s="45">
        <f>AD43/R43</f>
        <v>0.61734693877551017</v>
      </c>
      <c r="AU43" s="44" t="e">
        <f>AH43/AE43</f>
        <v>#DIV/0!</v>
      </c>
      <c r="AV43" s="44" t="e">
        <f>AI43/AF43</f>
        <v>#DIV/0!</v>
      </c>
      <c r="AW43" s="44" t="e">
        <f>AJ43/AG43</f>
        <v>#DIV/0!</v>
      </c>
      <c r="AX43" s="43">
        <f>AO43/AQ43</f>
        <v>0.96694214876033058</v>
      </c>
      <c r="AY43" s="42">
        <f>AP43/AQ43</f>
        <v>3.3057851239669422E-2</v>
      </c>
    </row>
    <row r="44" spans="1:51" ht="15" customHeight="1" x14ac:dyDescent="0.25">
      <c r="A44" s="32">
        <v>37</v>
      </c>
      <c r="B44" s="32">
        <v>37</v>
      </c>
      <c r="C44" s="32">
        <v>37</v>
      </c>
      <c r="D44" s="52" t="s">
        <v>90</v>
      </c>
      <c r="E44" s="52" t="s">
        <v>90</v>
      </c>
      <c r="F44" s="51">
        <v>37</v>
      </c>
      <c r="G44" s="47">
        <v>197</v>
      </c>
      <c r="H44" s="47">
        <v>216</v>
      </c>
      <c r="I44" s="47">
        <f>SUM(G44:H44)</f>
        <v>413</v>
      </c>
      <c r="J44" s="70">
        <v>0</v>
      </c>
      <c r="K44" s="70">
        <v>0</v>
      </c>
      <c r="L44" s="49">
        <f>J44+K44</f>
        <v>0</v>
      </c>
      <c r="M44" s="70">
        <v>6</v>
      </c>
      <c r="N44" s="70">
        <v>1</v>
      </c>
      <c r="O44" s="49">
        <f>M44+N44</f>
        <v>7</v>
      </c>
      <c r="P44" s="50">
        <f>G44+J44+M44</f>
        <v>203</v>
      </c>
      <c r="Q44" s="49">
        <f>H44+K44+N44</f>
        <v>217</v>
      </c>
      <c r="R44" s="50">
        <f>I44+L44+O44</f>
        <v>420</v>
      </c>
      <c r="S44" s="70">
        <v>134</v>
      </c>
      <c r="T44" s="70">
        <v>166</v>
      </c>
      <c r="U44" s="49">
        <f>S44+T44</f>
        <v>300</v>
      </c>
      <c r="V44" s="70">
        <v>0</v>
      </c>
      <c r="W44" s="70">
        <v>0</v>
      </c>
      <c r="X44" s="49">
        <f>V44+W44</f>
        <v>0</v>
      </c>
      <c r="Y44" s="70">
        <v>6</v>
      </c>
      <c r="Z44" s="70">
        <v>1</v>
      </c>
      <c r="AA44" s="49">
        <f>Y44+Z44</f>
        <v>7</v>
      </c>
      <c r="AB44" s="49">
        <f>S44+V44+Y44</f>
        <v>140</v>
      </c>
      <c r="AC44" s="49">
        <f>T44+W44+Z44</f>
        <v>167</v>
      </c>
      <c r="AD44" s="49">
        <f>AB44+AC44</f>
        <v>307</v>
      </c>
      <c r="AE44" s="72">
        <v>0</v>
      </c>
      <c r="AF44" s="72">
        <v>0</v>
      </c>
      <c r="AG44" s="49">
        <f>AE44+AF44</f>
        <v>0</v>
      </c>
      <c r="AH44" s="70">
        <v>0</v>
      </c>
      <c r="AI44" s="70">
        <v>0</v>
      </c>
      <c r="AJ44" s="49">
        <f>AH44+AI44</f>
        <v>0</v>
      </c>
      <c r="AK44" s="67">
        <v>31</v>
      </c>
      <c r="AL44" s="67">
        <v>82</v>
      </c>
      <c r="AM44" s="67">
        <v>7</v>
      </c>
      <c r="AN44" s="67">
        <v>174</v>
      </c>
      <c r="AO44" s="46">
        <f>SUM(AK44:AN44)</f>
        <v>294</v>
      </c>
      <c r="AP44" s="67">
        <v>13</v>
      </c>
      <c r="AQ44" s="46">
        <f>+AO44+AP44</f>
        <v>307</v>
      </c>
      <c r="AR44" s="45">
        <f>AB44/P44</f>
        <v>0.68965517241379315</v>
      </c>
      <c r="AS44" s="45">
        <f>(AC44/(H44+N44)*100%)</f>
        <v>0.7695852534562212</v>
      </c>
      <c r="AT44" s="45">
        <f>AD44/R44</f>
        <v>0.73095238095238091</v>
      </c>
      <c r="AU44" s="44" t="e">
        <f>AH44/AE44</f>
        <v>#DIV/0!</v>
      </c>
      <c r="AV44" s="44" t="e">
        <f>AI44/AF44</f>
        <v>#DIV/0!</v>
      </c>
      <c r="AW44" s="44" t="e">
        <f>AJ44/AG44</f>
        <v>#DIV/0!</v>
      </c>
      <c r="AX44" s="43">
        <f>AO44/AQ44</f>
        <v>0.95765472312703581</v>
      </c>
      <c r="AY44" s="42">
        <f>AP44/AQ44</f>
        <v>4.2345276872964167E-2</v>
      </c>
    </row>
    <row r="45" spans="1:51" ht="15" customHeight="1" x14ac:dyDescent="0.25">
      <c r="A45" s="32">
        <v>38</v>
      </c>
      <c r="B45" s="32"/>
      <c r="C45" s="170">
        <v>38</v>
      </c>
      <c r="D45" s="169" t="s">
        <v>100</v>
      </c>
      <c r="E45" s="168"/>
      <c r="F45" s="40">
        <f>F44</f>
        <v>37</v>
      </c>
      <c r="G45" s="159">
        <f>SUM(G8:G44)</f>
        <v>6963</v>
      </c>
      <c r="H45" s="159">
        <f>SUM(H8:H44)</f>
        <v>7049</v>
      </c>
      <c r="I45" s="159">
        <f>SUM(I8:I44)</f>
        <v>14012</v>
      </c>
      <c r="J45" s="159">
        <f>SUM(J8:J44)</f>
        <v>3</v>
      </c>
      <c r="K45" s="159">
        <f>SUM(K8:K44)</f>
        <v>4</v>
      </c>
      <c r="L45" s="159">
        <f>SUM(L8:L44)</f>
        <v>7</v>
      </c>
      <c r="M45" s="159">
        <f>SUM(M8:M44)</f>
        <v>104</v>
      </c>
      <c r="N45" s="159">
        <f>SUM(N8:N44)</f>
        <v>114</v>
      </c>
      <c r="O45" s="159">
        <f>SUM(O8:O44)</f>
        <v>218</v>
      </c>
      <c r="P45" s="159">
        <f>SUM(P8:P44)</f>
        <v>7070</v>
      </c>
      <c r="Q45" s="159">
        <f>SUM(Q8:Q44)</f>
        <v>7167</v>
      </c>
      <c r="R45" s="159">
        <f>SUM(R8:R44)</f>
        <v>14237</v>
      </c>
      <c r="S45" s="159">
        <f>SUM(S8:S44)</f>
        <v>4472</v>
      </c>
      <c r="T45" s="159">
        <f>SUM(T8:T44)</f>
        <v>4983</v>
      </c>
      <c r="U45" s="159">
        <f>SUM(U8:U44)</f>
        <v>9455</v>
      </c>
      <c r="V45" s="159">
        <f>SUM(V8:V44)</f>
        <v>3</v>
      </c>
      <c r="W45" s="159">
        <f>SUM(W8:W44)</f>
        <v>4</v>
      </c>
      <c r="X45" s="159">
        <f>SUM(X8:X44)</f>
        <v>7</v>
      </c>
      <c r="Y45" s="159">
        <f>SUM(Y8:Y44)</f>
        <v>104</v>
      </c>
      <c r="Z45" s="159">
        <f>SUM(Z8:Z44)</f>
        <v>114</v>
      </c>
      <c r="AA45" s="159">
        <f>SUM(AA8:AA44)</f>
        <v>218</v>
      </c>
      <c r="AB45" s="159">
        <f>SUM(AB8:AB44)</f>
        <v>4579</v>
      </c>
      <c r="AC45" s="159">
        <f>SUM(AC8:AC44)</f>
        <v>5101</v>
      </c>
      <c r="AD45" s="159">
        <f>SUM(AD8:AD44)</f>
        <v>9680</v>
      </c>
      <c r="AE45" s="159">
        <f>SUM(AE8:AE44)</f>
        <v>4</v>
      </c>
      <c r="AF45" s="159">
        <f>SUM(AF8:AF44)</f>
        <v>3</v>
      </c>
      <c r="AG45" s="159">
        <f>SUM(AG8:AG44)</f>
        <v>7</v>
      </c>
      <c r="AH45" s="159">
        <f>SUM(AH8:AH44)</f>
        <v>2</v>
      </c>
      <c r="AI45" s="159">
        <f>SUM(AI8:AI44)</f>
        <v>1</v>
      </c>
      <c r="AJ45" s="159">
        <f>SUM(AJ8:AJ44)</f>
        <v>3</v>
      </c>
      <c r="AK45" s="159">
        <f>SUM(AK8:AK44)</f>
        <v>1544</v>
      </c>
      <c r="AL45" s="159">
        <f>SUM(AL8:AL44)</f>
        <v>1912</v>
      </c>
      <c r="AM45" s="159">
        <f>SUM(AM8:AM44)</f>
        <v>750</v>
      </c>
      <c r="AN45" s="159">
        <f>SUM(AN8:AN44)</f>
        <v>5123</v>
      </c>
      <c r="AO45" s="159">
        <f>SUM(AO8:AO44)</f>
        <v>9329</v>
      </c>
      <c r="AP45" s="159">
        <f>SUM(AP8:AP44)</f>
        <v>351</v>
      </c>
      <c r="AQ45" s="159">
        <f>SUM(AQ8:AQ44)</f>
        <v>9680</v>
      </c>
      <c r="AR45" s="36">
        <f>AB45/P45</f>
        <v>0.6476661951909477</v>
      </c>
      <c r="AS45" s="36">
        <f>(AC45/(H45+N45)*100%)</f>
        <v>0.71213178835683377</v>
      </c>
      <c r="AT45" s="36">
        <f>AD45/R45</f>
        <v>0.67991852216056758</v>
      </c>
      <c r="AU45" s="35">
        <f>AH45/AE45</f>
        <v>0.5</v>
      </c>
      <c r="AV45" s="35">
        <f>AI45/AF45</f>
        <v>0.33333333333333331</v>
      </c>
      <c r="AW45" s="35">
        <f>AJ45/AG45</f>
        <v>0.42857142857142855</v>
      </c>
      <c r="AX45" s="43">
        <f>AO45/AQ45</f>
        <v>0.96373966942148759</v>
      </c>
      <c r="AY45" s="42">
        <f>AP45/AQ45</f>
        <v>3.6260330578512398E-2</v>
      </c>
    </row>
    <row r="46" spans="1:51" ht="15" customHeight="1" x14ac:dyDescent="0.25">
      <c r="A46" s="32">
        <v>39</v>
      </c>
      <c r="B46" s="32">
        <v>1</v>
      </c>
      <c r="C46" s="32">
        <v>39</v>
      </c>
      <c r="D46" s="52" t="s">
        <v>90</v>
      </c>
      <c r="E46" s="52" t="s">
        <v>99</v>
      </c>
      <c r="F46" s="51">
        <v>1</v>
      </c>
      <c r="G46" s="47">
        <v>213</v>
      </c>
      <c r="H46" s="47">
        <v>206</v>
      </c>
      <c r="I46" s="47">
        <f>SUM(G46:H46)</f>
        <v>419</v>
      </c>
      <c r="J46" s="70">
        <v>0</v>
      </c>
      <c r="K46" s="70">
        <v>0</v>
      </c>
      <c r="L46" s="49">
        <f>J46+K46</f>
        <v>0</v>
      </c>
      <c r="M46" s="70">
        <v>6</v>
      </c>
      <c r="N46" s="70">
        <v>4</v>
      </c>
      <c r="O46" s="49">
        <f>M46+N46</f>
        <v>10</v>
      </c>
      <c r="P46" s="50">
        <f>G46+J46+M46</f>
        <v>219</v>
      </c>
      <c r="Q46" s="49">
        <f>H46+K46+N46</f>
        <v>210</v>
      </c>
      <c r="R46" s="50">
        <f>I46+L46+O46</f>
        <v>429</v>
      </c>
      <c r="S46" s="70">
        <v>153</v>
      </c>
      <c r="T46" s="70">
        <v>161</v>
      </c>
      <c r="U46" s="49">
        <f>S46+T46</f>
        <v>314</v>
      </c>
      <c r="V46" s="70">
        <v>0</v>
      </c>
      <c r="W46" s="70">
        <v>0</v>
      </c>
      <c r="X46" s="49">
        <f>V46+W46</f>
        <v>0</v>
      </c>
      <c r="Y46" s="70">
        <v>6</v>
      </c>
      <c r="Z46" s="70">
        <v>4</v>
      </c>
      <c r="AA46" s="49">
        <f>Y46+Z46</f>
        <v>10</v>
      </c>
      <c r="AB46" s="49">
        <f>S46+V46+Y46</f>
        <v>159</v>
      </c>
      <c r="AC46" s="49">
        <f>T46+W46+Z46</f>
        <v>165</v>
      </c>
      <c r="AD46" s="49">
        <f>AB46+AC46</f>
        <v>324</v>
      </c>
      <c r="AE46" s="72">
        <v>0</v>
      </c>
      <c r="AF46" s="72">
        <v>0</v>
      </c>
      <c r="AG46" s="49">
        <f>AE46+AF46</f>
        <v>0</v>
      </c>
      <c r="AH46" s="70">
        <v>0</v>
      </c>
      <c r="AI46" s="70">
        <v>0</v>
      </c>
      <c r="AJ46" s="49">
        <f>AH46+AI46</f>
        <v>0</v>
      </c>
      <c r="AK46" s="67">
        <v>37</v>
      </c>
      <c r="AL46" s="67">
        <v>118</v>
      </c>
      <c r="AM46" s="67">
        <v>39</v>
      </c>
      <c r="AN46" s="67">
        <v>118</v>
      </c>
      <c r="AO46" s="46">
        <f>SUM(AK46:AN46)</f>
        <v>312</v>
      </c>
      <c r="AP46" s="67">
        <v>12</v>
      </c>
      <c r="AQ46" s="46">
        <f>+AO46+AP46</f>
        <v>324</v>
      </c>
      <c r="AR46" s="45">
        <f>AB46/P46</f>
        <v>0.72602739726027399</v>
      </c>
      <c r="AS46" s="45">
        <f>(AC46/(H46+N46)*100%)</f>
        <v>0.7857142857142857</v>
      </c>
      <c r="AT46" s="45">
        <f>AD46/R46</f>
        <v>0.75524475524475521</v>
      </c>
      <c r="AU46" s="44" t="e">
        <f>AH46/AE46</f>
        <v>#DIV/0!</v>
      </c>
      <c r="AV46" s="44" t="e">
        <f>AI46/AF46</f>
        <v>#DIV/0!</v>
      </c>
      <c r="AW46" s="44" t="e">
        <f>AJ46/AG46</f>
        <v>#DIV/0!</v>
      </c>
      <c r="AX46" s="43">
        <f>AO46/AQ46</f>
        <v>0.96296296296296291</v>
      </c>
      <c r="AY46" s="42">
        <f>AP46/AQ46</f>
        <v>3.7037037037037035E-2</v>
      </c>
    </row>
    <row r="47" spans="1:51" ht="15" customHeight="1" x14ac:dyDescent="0.25">
      <c r="A47" s="32">
        <v>40</v>
      </c>
      <c r="B47" s="32">
        <v>2</v>
      </c>
      <c r="C47" s="32">
        <v>40</v>
      </c>
      <c r="D47" s="52" t="s">
        <v>90</v>
      </c>
      <c r="E47" s="52" t="s">
        <v>99</v>
      </c>
      <c r="F47" s="51">
        <v>2</v>
      </c>
      <c r="G47" s="47">
        <v>147</v>
      </c>
      <c r="H47" s="47">
        <v>186</v>
      </c>
      <c r="I47" s="47">
        <f>SUM(G47:H47)</f>
        <v>333</v>
      </c>
      <c r="J47" s="70">
        <v>0</v>
      </c>
      <c r="K47" s="70">
        <v>0</v>
      </c>
      <c r="L47" s="49">
        <f>J47+K47</f>
        <v>0</v>
      </c>
      <c r="M47" s="70">
        <v>0</v>
      </c>
      <c r="N47" s="70">
        <v>2</v>
      </c>
      <c r="O47" s="49">
        <f>M47+N47</f>
        <v>2</v>
      </c>
      <c r="P47" s="50">
        <f>G47+J47+M47</f>
        <v>147</v>
      </c>
      <c r="Q47" s="49">
        <f>H47+K47+N47</f>
        <v>188</v>
      </c>
      <c r="R47" s="50">
        <f>I47+L47+O47</f>
        <v>335</v>
      </c>
      <c r="S47" s="70">
        <v>96</v>
      </c>
      <c r="T47" s="70">
        <v>139</v>
      </c>
      <c r="U47" s="49">
        <f>S47+T47</f>
        <v>235</v>
      </c>
      <c r="V47" s="70">
        <v>0</v>
      </c>
      <c r="W47" s="70">
        <v>0</v>
      </c>
      <c r="X47" s="49">
        <f>V47+W47</f>
        <v>0</v>
      </c>
      <c r="Y47" s="70">
        <v>0</v>
      </c>
      <c r="Z47" s="70">
        <v>2</v>
      </c>
      <c r="AA47" s="49">
        <f>Y47+Z47</f>
        <v>2</v>
      </c>
      <c r="AB47" s="49">
        <f>S47+V47+Y47</f>
        <v>96</v>
      </c>
      <c r="AC47" s="49">
        <f>T47+W47+Z47</f>
        <v>141</v>
      </c>
      <c r="AD47" s="49">
        <f>AB47+AC47</f>
        <v>237</v>
      </c>
      <c r="AE47" s="72">
        <v>0</v>
      </c>
      <c r="AF47" s="72">
        <v>0</v>
      </c>
      <c r="AG47" s="49">
        <f>AE47+AF47</f>
        <v>0</v>
      </c>
      <c r="AH47" s="70">
        <v>0</v>
      </c>
      <c r="AI47" s="70">
        <v>0</v>
      </c>
      <c r="AJ47" s="49">
        <f>AH47+AI47</f>
        <v>0</v>
      </c>
      <c r="AK47" s="67">
        <v>14</v>
      </c>
      <c r="AL47" s="67">
        <v>75</v>
      </c>
      <c r="AM47" s="67">
        <v>30</v>
      </c>
      <c r="AN47" s="67">
        <v>97</v>
      </c>
      <c r="AO47" s="46">
        <f>SUM(AK47:AN47)</f>
        <v>216</v>
      </c>
      <c r="AP47" s="67">
        <v>21</v>
      </c>
      <c r="AQ47" s="46">
        <f>+AO47+AP47</f>
        <v>237</v>
      </c>
      <c r="AR47" s="45">
        <f>AB47/P47</f>
        <v>0.65306122448979587</v>
      </c>
      <c r="AS47" s="45">
        <f>(AC47/(H47+N47)*100%)</f>
        <v>0.75</v>
      </c>
      <c r="AT47" s="45">
        <f>AD47/R47</f>
        <v>0.70746268656716416</v>
      </c>
      <c r="AU47" s="44" t="e">
        <f>AH47/AE47</f>
        <v>#DIV/0!</v>
      </c>
      <c r="AV47" s="44" t="e">
        <f>AI47/AF47</f>
        <v>#DIV/0!</v>
      </c>
      <c r="AW47" s="44" t="e">
        <f>AJ47/AG47</f>
        <v>#DIV/0!</v>
      </c>
      <c r="AX47" s="43">
        <f>AO47/AQ47</f>
        <v>0.91139240506329111</v>
      </c>
      <c r="AY47" s="42">
        <f>AP47/AQ47</f>
        <v>8.8607594936708861E-2</v>
      </c>
    </row>
    <row r="48" spans="1:51" ht="15" customHeight="1" x14ac:dyDescent="0.25">
      <c r="A48" s="32">
        <v>41</v>
      </c>
      <c r="B48" s="32">
        <v>3</v>
      </c>
      <c r="C48" s="32">
        <v>41</v>
      </c>
      <c r="D48" s="52" t="s">
        <v>90</v>
      </c>
      <c r="E48" s="52" t="s">
        <v>99</v>
      </c>
      <c r="F48" s="51">
        <v>3</v>
      </c>
      <c r="G48" s="47">
        <v>211</v>
      </c>
      <c r="H48" s="47">
        <v>192</v>
      </c>
      <c r="I48" s="47">
        <f>SUM(G48:H48)</f>
        <v>403</v>
      </c>
      <c r="J48" s="70">
        <v>0</v>
      </c>
      <c r="K48" s="70">
        <v>0</v>
      </c>
      <c r="L48" s="49">
        <f>J48+K48</f>
        <v>0</v>
      </c>
      <c r="M48" s="70">
        <v>11</v>
      </c>
      <c r="N48" s="70">
        <v>16</v>
      </c>
      <c r="O48" s="49">
        <f>M48+N48</f>
        <v>27</v>
      </c>
      <c r="P48" s="50">
        <f>G48+J48+M48</f>
        <v>222</v>
      </c>
      <c r="Q48" s="49">
        <f>H48+K48+N48</f>
        <v>208</v>
      </c>
      <c r="R48" s="50">
        <f>I48+L48+O48</f>
        <v>430</v>
      </c>
      <c r="S48" s="70">
        <v>146</v>
      </c>
      <c r="T48" s="70">
        <v>167</v>
      </c>
      <c r="U48" s="49">
        <f>S48+T48</f>
        <v>313</v>
      </c>
      <c r="V48" s="70">
        <v>0</v>
      </c>
      <c r="W48" s="70">
        <v>0</v>
      </c>
      <c r="X48" s="49">
        <f>V48+W48</f>
        <v>0</v>
      </c>
      <c r="Y48" s="70">
        <v>11</v>
      </c>
      <c r="Z48" s="70">
        <v>16</v>
      </c>
      <c r="AA48" s="49">
        <f>Y48+Z48</f>
        <v>27</v>
      </c>
      <c r="AB48" s="49">
        <f>S48+V48+Y48</f>
        <v>157</v>
      </c>
      <c r="AC48" s="49">
        <f>T48+W48+Z48</f>
        <v>183</v>
      </c>
      <c r="AD48" s="49">
        <f>AB48+AC48</f>
        <v>340</v>
      </c>
      <c r="AE48" s="72">
        <v>0</v>
      </c>
      <c r="AF48" s="72">
        <v>0</v>
      </c>
      <c r="AG48" s="49">
        <f>AE48+AF48</f>
        <v>0</v>
      </c>
      <c r="AH48" s="70">
        <v>0</v>
      </c>
      <c r="AI48" s="70">
        <v>0</v>
      </c>
      <c r="AJ48" s="49">
        <f>AH48+AI48</f>
        <v>0</v>
      </c>
      <c r="AK48" s="67">
        <v>49</v>
      </c>
      <c r="AL48" s="67">
        <v>83</v>
      </c>
      <c r="AM48" s="67">
        <v>115</v>
      </c>
      <c r="AN48" s="67">
        <v>86</v>
      </c>
      <c r="AO48" s="46">
        <f>SUM(AK48:AN48)</f>
        <v>333</v>
      </c>
      <c r="AP48" s="67">
        <v>7</v>
      </c>
      <c r="AQ48" s="46">
        <f>+AO48+AP48</f>
        <v>340</v>
      </c>
      <c r="AR48" s="45">
        <f>AB48/P48</f>
        <v>0.7072072072072072</v>
      </c>
      <c r="AS48" s="45">
        <f>(AC48/(H48+N48)*100%)</f>
        <v>0.87980769230769229</v>
      </c>
      <c r="AT48" s="45">
        <f>AD48/R48</f>
        <v>0.79069767441860461</v>
      </c>
      <c r="AU48" s="44" t="e">
        <f>AH48/AE48</f>
        <v>#DIV/0!</v>
      </c>
      <c r="AV48" s="44" t="e">
        <f>AI48/AF48</f>
        <v>#DIV/0!</v>
      </c>
      <c r="AW48" s="44" t="e">
        <f>AJ48/AG48</f>
        <v>#DIV/0!</v>
      </c>
      <c r="AX48" s="43">
        <f>AO48/AQ48</f>
        <v>0.97941176470588232</v>
      </c>
      <c r="AY48" s="42">
        <f>AP48/AQ48</f>
        <v>2.0588235294117647E-2</v>
      </c>
    </row>
    <row r="49" spans="1:51" ht="15" customHeight="1" x14ac:dyDescent="0.25">
      <c r="A49" s="32">
        <v>42</v>
      </c>
      <c r="B49" s="32">
        <v>4</v>
      </c>
      <c r="C49" s="32">
        <v>42</v>
      </c>
      <c r="D49" s="52" t="s">
        <v>90</v>
      </c>
      <c r="E49" s="52" t="s">
        <v>99</v>
      </c>
      <c r="F49" s="51">
        <v>4</v>
      </c>
      <c r="G49" s="47">
        <v>219</v>
      </c>
      <c r="H49" s="47">
        <v>220</v>
      </c>
      <c r="I49" s="47">
        <f>SUM(G49:H49)</f>
        <v>439</v>
      </c>
      <c r="J49" s="70">
        <v>0</v>
      </c>
      <c r="K49" s="70">
        <v>0</v>
      </c>
      <c r="L49" s="49">
        <f>J49+K49</f>
        <v>0</v>
      </c>
      <c r="M49" s="70">
        <v>4</v>
      </c>
      <c r="N49" s="70">
        <v>2</v>
      </c>
      <c r="O49" s="49">
        <f>M49+N49</f>
        <v>6</v>
      </c>
      <c r="P49" s="50">
        <f>G49+J49+M49</f>
        <v>223</v>
      </c>
      <c r="Q49" s="49">
        <f>H49+K49+N49</f>
        <v>222</v>
      </c>
      <c r="R49" s="50">
        <f>I49+L49+O49</f>
        <v>445</v>
      </c>
      <c r="S49" s="70">
        <v>192</v>
      </c>
      <c r="T49" s="70">
        <v>197</v>
      </c>
      <c r="U49" s="49">
        <f>S49+T49</f>
        <v>389</v>
      </c>
      <c r="V49" s="70">
        <v>0</v>
      </c>
      <c r="W49" s="70">
        <v>0</v>
      </c>
      <c r="X49" s="49">
        <f>V49+W49</f>
        <v>0</v>
      </c>
      <c r="Y49" s="70">
        <v>4</v>
      </c>
      <c r="Z49" s="70">
        <v>2</v>
      </c>
      <c r="AA49" s="49">
        <f>Y49+Z49</f>
        <v>6</v>
      </c>
      <c r="AB49" s="49">
        <f>S49+V49+Y49</f>
        <v>196</v>
      </c>
      <c r="AC49" s="49">
        <f>T49+W49+Z49</f>
        <v>199</v>
      </c>
      <c r="AD49" s="49">
        <f>AB49+AC49</f>
        <v>395</v>
      </c>
      <c r="AE49" s="72">
        <v>0</v>
      </c>
      <c r="AF49" s="72">
        <v>0</v>
      </c>
      <c r="AG49" s="49">
        <f>AE49+AF49</f>
        <v>0</v>
      </c>
      <c r="AH49" s="70">
        <v>0</v>
      </c>
      <c r="AI49" s="70">
        <v>0</v>
      </c>
      <c r="AJ49" s="49">
        <f>AH49+AI49</f>
        <v>0</v>
      </c>
      <c r="AK49" s="67">
        <v>32</v>
      </c>
      <c r="AL49" s="67">
        <v>188</v>
      </c>
      <c r="AM49" s="67">
        <v>90</v>
      </c>
      <c r="AN49" s="67">
        <v>80</v>
      </c>
      <c r="AO49" s="46">
        <f>SUM(AK49:AN49)</f>
        <v>390</v>
      </c>
      <c r="AP49" s="67">
        <v>5</v>
      </c>
      <c r="AQ49" s="46">
        <f>+AO49+AP49</f>
        <v>395</v>
      </c>
      <c r="AR49" s="45">
        <f>AB49/P49</f>
        <v>0.87892376681614348</v>
      </c>
      <c r="AS49" s="45">
        <f>(AC49/(H49+N49)*100%)</f>
        <v>0.89639639639639634</v>
      </c>
      <c r="AT49" s="45">
        <f>AD49/R49</f>
        <v>0.88764044943820219</v>
      </c>
      <c r="AU49" s="44" t="e">
        <f>AH49/AE49</f>
        <v>#DIV/0!</v>
      </c>
      <c r="AV49" s="44" t="e">
        <f>AI49/AF49</f>
        <v>#DIV/0!</v>
      </c>
      <c r="AW49" s="44" t="e">
        <f>AJ49/AG49</f>
        <v>#DIV/0!</v>
      </c>
      <c r="AX49" s="43">
        <f>AO49/AQ49</f>
        <v>0.98734177215189878</v>
      </c>
      <c r="AY49" s="42">
        <f>AP49/AQ49</f>
        <v>1.2658227848101266E-2</v>
      </c>
    </row>
    <row r="50" spans="1:51" ht="15" customHeight="1" x14ac:dyDescent="0.25">
      <c r="A50" s="32">
        <v>43</v>
      </c>
      <c r="B50" s="32">
        <v>5</v>
      </c>
      <c r="C50" s="32">
        <v>43</v>
      </c>
      <c r="D50" s="52" t="s">
        <v>90</v>
      </c>
      <c r="E50" s="52" t="s">
        <v>99</v>
      </c>
      <c r="F50" s="51">
        <v>5</v>
      </c>
      <c r="G50" s="47">
        <v>220</v>
      </c>
      <c r="H50" s="47">
        <v>234</v>
      </c>
      <c r="I50" s="47">
        <f>SUM(G50:H50)</f>
        <v>454</v>
      </c>
      <c r="J50" s="70">
        <v>0</v>
      </c>
      <c r="K50" s="70">
        <v>0</v>
      </c>
      <c r="L50" s="49">
        <f>J50+K50</f>
        <v>0</v>
      </c>
      <c r="M50" s="70">
        <v>7</v>
      </c>
      <c r="N50" s="70">
        <v>5</v>
      </c>
      <c r="O50" s="49">
        <f>M50+N50</f>
        <v>12</v>
      </c>
      <c r="P50" s="50">
        <f>G50+J50+M50</f>
        <v>227</v>
      </c>
      <c r="Q50" s="49">
        <f>H50+K50+N50</f>
        <v>239</v>
      </c>
      <c r="R50" s="50">
        <f>I50+L50+O50</f>
        <v>466</v>
      </c>
      <c r="S50" s="70">
        <v>175</v>
      </c>
      <c r="T50" s="70">
        <v>207</v>
      </c>
      <c r="U50" s="49">
        <f>S50+T50</f>
        <v>382</v>
      </c>
      <c r="V50" s="70">
        <v>0</v>
      </c>
      <c r="W50" s="70">
        <v>0</v>
      </c>
      <c r="X50" s="49">
        <f>V50+W50</f>
        <v>0</v>
      </c>
      <c r="Y50" s="70">
        <v>7</v>
      </c>
      <c r="Z50" s="70">
        <v>5</v>
      </c>
      <c r="AA50" s="49">
        <f>Y50+Z50</f>
        <v>12</v>
      </c>
      <c r="AB50" s="49">
        <f>S50+V50+Y50</f>
        <v>182</v>
      </c>
      <c r="AC50" s="49">
        <f>T50+W50+Z50</f>
        <v>212</v>
      </c>
      <c r="AD50" s="49">
        <f>AB50+AC50</f>
        <v>394</v>
      </c>
      <c r="AE50" s="72">
        <v>0</v>
      </c>
      <c r="AF50" s="72">
        <v>0</v>
      </c>
      <c r="AG50" s="49">
        <f>AE50+AF50</f>
        <v>0</v>
      </c>
      <c r="AH50" s="70">
        <v>0</v>
      </c>
      <c r="AI50" s="70">
        <v>0</v>
      </c>
      <c r="AJ50" s="49">
        <f>AH50+AI50</f>
        <v>0</v>
      </c>
      <c r="AK50" s="67">
        <v>14</v>
      </c>
      <c r="AL50" s="67">
        <v>157</v>
      </c>
      <c r="AM50" s="67">
        <v>100</v>
      </c>
      <c r="AN50" s="67">
        <v>112</v>
      </c>
      <c r="AO50" s="46">
        <f>SUM(AK50:AN50)</f>
        <v>383</v>
      </c>
      <c r="AP50" s="67">
        <v>11</v>
      </c>
      <c r="AQ50" s="46">
        <f>+AO50+AP50</f>
        <v>394</v>
      </c>
      <c r="AR50" s="45">
        <f>AB50/P50</f>
        <v>0.80176211453744495</v>
      </c>
      <c r="AS50" s="45">
        <f>(AC50/(H50+N50)*100%)</f>
        <v>0.88702928870292885</v>
      </c>
      <c r="AT50" s="45">
        <f>AD50/R50</f>
        <v>0.84549356223175964</v>
      </c>
      <c r="AU50" s="44" t="e">
        <f>AH50/AE50</f>
        <v>#DIV/0!</v>
      </c>
      <c r="AV50" s="44" t="e">
        <f>AI50/AF50</f>
        <v>#DIV/0!</v>
      </c>
      <c r="AW50" s="44" t="e">
        <f>AJ50/AG50</f>
        <v>#DIV/0!</v>
      </c>
      <c r="AX50" s="43">
        <f>AO50/AQ50</f>
        <v>0.97208121827411165</v>
      </c>
      <c r="AY50" s="42">
        <f>AP50/AQ50</f>
        <v>2.7918781725888325E-2</v>
      </c>
    </row>
    <row r="51" spans="1:51" ht="15" customHeight="1" x14ac:dyDescent="0.25">
      <c r="A51" s="32">
        <v>44</v>
      </c>
      <c r="B51" s="32">
        <v>6</v>
      </c>
      <c r="C51" s="32">
        <v>44</v>
      </c>
      <c r="D51" s="52" t="s">
        <v>90</v>
      </c>
      <c r="E51" s="52" t="s">
        <v>99</v>
      </c>
      <c r="F51" s="51">
        <v>6</v>
      </c>
      <c r="G51" s="47">
        <v>148</v>
      </c>
      <c r="H51" s="47">
        <v>146</v>
      </c>
      <c r="I51" s="47">
        <f>SUM(G51:H51)</f>
        <v>294</v>
      </c>
      <c r="J51" s="70">
        <v>0</v>
      </c>
      <c r="K51" s="70">
        <v>0</v>
      </c>
      <c r="L51" s="49">
        <f>J51+K51</f>
        <v>0</v>
      </c>
      <c r="M51" s="70">
        <v>1</v>
      </c>
      <c r="N51" s="70">
        <v>0</v>
      </c>
      <c r="O51" s="49">
        <f>M51+N51</f>
        <v>1</v>
      </c>
      <c r="P51" s="50">
        <f>G51+J51+M51</f>
        <v>149</v>
      </c>
      <c r="Q51" s="49">
        <f>H51+K51+N51</f>
        <v>146</v>
      </c>
      <c r="R51" s="50">
        <f>I51+L51+O51</f>
        <v>295</v>
      </c>
      <c r="S51" s="70">
        <v>105</v>
      </c>
      <c r="T51" s="70">
        <v>124</v>
      </c>
      <c r="U51" s="49">
        <f>S51+T51</f>
        <v>229</v>
      </c>
      <c r="V51" s="70">
        <v>0</v>
      </c>
      <c r="W51" s="70">
        <v>0</v>
      </c>
      <c r="X51" s="49">
        <f>V51+W51</f>
        <v>0</v>
      </c>
      <c r="Y51" s="70">
        <v>1</v>
      </c>
      <c r="Z51" s="70">
        <v>0</v>
      </c>
      <c r="AA51" s="49">
        <f>Y51+Z51</f>
        <v>1</v>
      </c>
      <c r="AB51" s="49">
        <f>S51+V51+Y51</f>
        <v>106</v>
      </c>
      <c r="AC51" s="49">
        <f>T51+W51+Z51</f>
        <v>124</v>
      </c>
      <c r="AD51" s="49">
        <f>AB51+AC51</f>
        <v>230</v>
      </c>
      <c r="AE51" s="72">
        <v>0</v>
      </c>
      <c r="AF51" s="72">
        <v>0</v>
      </c>
      <c r="AG51" s="49">
        <f>AE51+AF51</f>
        <v>0</v>
      </c>
      <c r="AH51" s="70">
        <v>0</v>
      </c>
      <c r="AI51" s="70">
        <v>0</v>
      </c>
      <c r="AJ51" s="49">
        <f>AH51+AI51</f>
        <v>0</v>
      </c>
      <c r="AK51" s="67">
        <v>16</v>
      </c>
      <c r="AL51" s="67">
        <v>110</v>
      </c>
      <c r="AM51" s="67">
        <v>26</v>
      </c>
      <c r="AN51" s="67">
        <v>63</v>
      </c>
      <c r="AO51" s="46">
        <f>SUM(AK51:AN51)</f>
        <v>215</v>
      </c>
      <c r="AP51" s="67">
        <v>15</v>
      </c>
      <c r="AQ51" s="46">
        <f>+AO51+AP51</f>
        <v>230</v>
      </c>
      <c r="AR51" s="45">
        <f>AB51/P51</f>
        <v>0.71140939597315433</v>
      </c>
      <c r="AS51" s="45">
        <f>(AC51/(H51+N51)*100%)</f>
        <v>0.84931506849315064</v>
      </c>
      <c r="AT51" s="45">
        <f>AD51/R51</f>
        <v>0.77966101694915257</v>
      </c>
      <c r="AU51" s="44" t="e">
        <f>AH51/AE51</f>
        <v>#DIV/0!</v>
      </c>
      <c r="AV51" s="44" t="e">
        <f>AI51/AF51</f>
        <v>#DIV/0!</v>
      </c>
      <c r="AW51" s="44" t="e">
        <f>AJ51/AG51</f>
        <v>#DIV/0!</v>
      </c>
      <c r="AX51" s="43">
        <f>AO51/AQ51</f>
        <v>0.93478260869565222</v>
      </c>
      <c r="AY51" s="42">
        <f>AP51/AQ51</f>
        <v>6.5217391304347824E-2</v>
      </c>
    </row>
    <row r="52" spans="1:51" ht="15" customHeight="1" x14ac:dyDescent="0.25">
      <c r="A52" s="32">
        <v>45</v>
      </c>
      <c r="B52" s="32">
        <v>7</v>
      </c>
      <c r="C52" s="32">
        <v>45</v>
      </c>
      <c r="D52" s="52" t="s">
        <v>90</v>
      </c>
      <c r="E52" s="52" t="s">
        <v>99</v>
      </c>
      <c r="F52" s="51">
        <v>7</v>
      </c>
      <c r="G52" s="47">
        <v>223</v>
      </c>
      <c r="H52" s="47">
        <v>243</v>
      </c>
      <c r="I52" s="47">
        <f>SUM(G52:H52)</f>
        <v>466</v>
      </c>
      <c r="J52" s="70">
        <v>0</v>
      </c>
      <c r="K52" s="70">
        <v>0</v>
      </c>
      <c r="L52" s="49">
        <f>J52+K52</f>
        <v>0</v>
      </c>
      <c r="M52" s="70">
        <v>2</v>
      </c>
      <c r="N52" s="70">
        <v>1</v>
      </c>
      <c r="O52" s="49">
        <f>M52+N52</f>
        <v>3</v>
      </c>
      <c r="P52" s="50">
        <f>G52+J52+M52</f>
        <v>225</v>
      </c>
      <c r="Q52" s="49">
        <f>H52+K52+N52</f>
        <v>244</v>
      </c>
      <c r="R52" s="50">
        <f>I52+L52+O52</f>
        <v>469</v>
      </c>
      <c r="S52" s="70">
        <v>148</v>
      </c>
      <c r="T52" s="70">
        <v>192</v>
      </c>
      <c r="U52" s="49">
        <f>S52+T52</f>
        <v>340</v>
      </c>
      <c r="V52" s="70">
        <v>0</v>
      </c>
      <c r="W52" s="70">
        <v>0</v>
      </c>
      <c r="X52" s="49">
        <f>V52+W52</f>
        <v>0</v>
      </c>
      <c r="Y52" s="70">
        <v>2</v>
      </c>
      <c r="Z52" s="70">
        <v>1</v>
      </c>
      <c r="AA52" s="49">
        <f>Y52+Z52</f>
        <v>3</v>
      </c>
      <c r="AB52" s="49">
        <f>S52+V52+Y52</f>
        <v>150</v>
      </c>
      <c r="AC52" s="49">
        <f>T52+W52+Z52</f>
        <v>193</v>
      </c>
      <c r="AD52" s="49">
        <f>AB52+AC52</f>
        <v>343</v>
      </c>
      <c r="AE52" s="72">
        <v>1</v>
      </c>
      <c r="AF52" s="72">
        <v>0</v>
      </c>
      <c r="AG52" s="49">
        <f>AE52+AF52</f>
        <v>1</v>
      </c>
      <c r="AH52" s="70">
        <v>0</v>
      </c>
      <c r="AI52" s="70">
        <v>0</v>
      </c>
      <c r="AJ52" s="49">
        <f>AH52+AI52</f>
        <v>0</v>
      </c>
      <c r="AK52" s="67">
        <v>40</v>
      </c>
      <c r="AL52" s="67">
        <v>100</v>
      </c>
      <c r="AM52" s="67">
        <v>17</v>
      </c>
      <c r="AN52" s="67">
        <v>161</v>
      </c>
      <c r="AO52" s="46">
        <f>SUM(AK52:AN52)</f>
        <v>318</v>
      </c>
      <c r="AP52" s="67">
        <v>25</v>
      </c>
      <c r="AQ52" s="46">
        <f>+AO52+AP52</f>
        <v>343</v>
      </c>
      <c r="AR52" s="45">
        <f>AB52/P52</f>
        <v>0.66666666666666663</v>
      </c>
      <c r="AS52" s="45">
        <f>(AC52/(H52+N52)*100%)</f>
        <v>0.79098360655737709</v>
      </c>
      <c r="AT52" s="45">
        <f>AD52/R52</f>
        <v>0.73134328358208955</v>
      </c>
      <c r="AU52" s="44">
        <f>AH52/AE52</f>
        <v>0</v>
      </c>
      <c r="AV52" s="44" t="e">
        <f>AI52/AF52</f>
        <v>#DIV/0!</v>
      </c>
      <c r="AW52" s="44">
        <f>AJ52/AG52</f>
        <v>0</v>
      </c>
      <c r="AX52" s="43">
        <f>AO52/AQ52</f>
        <v>0.92711370262390669</v>
      </c>
      <c r="AY52" s="42">
        <f>AP52/AQ52</f>
        <v>7.2886297376093298E-2</v>
      </c>
    </row>
    <row r="53" spans="1:51" ht="15" customHeight="1" x14ac:dyDescent="0.25">
      <c r="A53" s="32">
        <v>46</v>
      </c>
      <c r="B53" s="32">
        <v>8</v>
      </c>
      <c r="C53" s="32">
        <v>46</v>
      </c>
      <c r="D53" s="52" t="s">
        <v>90</v>
      </c>
      <c r="E53" s="52" t="s">
        <v>99</v>
      </c>
      <c r="F53" s="51">
        <v>8</v>
      </c>
      <c r="G53" s="47">
        <v>218</v>
      </c>
      <c r="H53" s="47">
        <v>217</v>
      </c>
      <c r="I53" s="47">
        <f>SUM(G53:H53)</f>
        <v>435</v>
      </c>
      <c r="J53" s="70">
        <v>0</v>
      </c>
      <c r="K53" s="70">
        <v>0</v>
      </c>
      <c r="L53" s="49">
        <f>J53+K53</f>
        <v>0</v>
      </c>
      <c r="M53" s="70">
        <v>5</v>
      </c>
      <c r="N53" s="70">
        <v>3</v>
      </c>
      <c r="O53" s="49">
        <f>M53+N53</f>
        <v>8</v>
      </c>
      <c r="P53" s="50">
        <f>G53+J53+M53</f>
        <v>223</v>
      </c>
      <c r="Q53" s="49">
        <f>H53+K53+N53</f>
        <v>220</v>
      </c>
      <c r="R53" s="50">
        <f>I53+L53+O53</f>
        <v>443</v>
      </c>
      <c r="S53" s="70">
        <v>150</v>
      </c>
      <c r="T53" s="70">
        <v>166</v>
      </c>
      <c r="U53" s="49">
        <f>S53+T53</f>
        <v>316</v>
      </c>
      <c r="V53" s="70">
        <v>0</v>
      </c>
      <c r="W53" s="70">
        <v>0</v>
      </c>
      <c r="X53" s="49">
        <f>V53+W53</f>
        <v>0</v>
      </c>
      <c r="Y53" s="70">
        <v>5</v>
      </c>
      <c r="Z53" s="70">
        <v>3</v>
      </c>
      <c r="AA53" s="49">
        <f>Y53+Z53</f>
        <v>8</v>
      </c>
      <c r="AB53" s="49">
        <f>S53+V53+Y53</f>
        <v>155</v>
      </c>
      <c r="AC53" s="49">
        <f>T53+W53+Z53</f>
        <v>169</v>
      </c>
      <c r="AD53" s="49">
        <f>AB53+AC53</f>
        <v>324</v>
      </c>
      <c r="AE53" s="72">
        <v>1</v>
      </c>
      <c r="AF53" s="72">
        <v>2</v>
      </c>
      <c r="AG53" s="49">
        <f>AE53+AF53</f>
        <v>3</v>
      </c>
      <c r="AH53" s="70">
        <v>0</v>
      </c>
      <c r="AI53" s="70">
        <v>0</v>
      </c>
      <c r="AJ53" s="49">
        <f>AH53+AI53</f>
        <v>0</v>
      </c>
      <c r="AK53" s="67">
        <v>80</v>
      </c>
      <c r="AL53" s="67">
        <v>67</v>
      </c>
      <c r="AM53" s="67">
        <v>67</v>
      </c>
      <c r="AN53" s="67">
        <v>85</v>
      </c>
      <c r="AO53" s="46">
        <f>SUM(AK53:AN53)</f>
        <v>299</v>
      </c>
      <c r="AP53" s="67">
        <v>25</v>
      </c>
      <c r="AQ53" s="46">
        <f>+AO53+AP53</f>
        <v>324</v>
      </c>
      <c r="AR53" s="45">
        <f>AB53/P53</f>
        <v>0.69506726457399104</v>
      </c>
      <c r="AS53" s="45">
        <f>(AC53/(H53+N53)*100%)</f>
        <v>0.76818181818181819</v>
      </c>
      <c r="AT53" s="45">
        <f>AD53/R53</f>
        <v>0.73137697516930023</v>
      </c>
      <c r="AU53" s="44">
        <f>AH53/AE53</f>
        <v>0</v>
      </c>
      <c r="AV53" s="44">
        <f>AI53/AF53</f>
        <v>0</v>
      </c>
      <c r="AW53" s="44">
        <f>AJ53/AG53</f>
        <v>0</v>
      </c>
      <c r="AX53" s="43">
        <f>AO53/AQ53</f>
        <v>0.9228395061728395</v>
      </c>
      <c r="AY53" s="42">
        <f>AP53/AQ53</f>
        <v>7.716049382716049E-2</v>
      </c>
    </row>
    <row r="54" spans="1:51" ht="15" customHeight="1" x14ac:dyDescent="0.25">
      <c r="A54" s="32">
        <v>47</v>
      </c>
      <c r="B54" s="32">
        <v>9</v>
      </c>
      <c r="C54" s="32">
        <v>47</v>
      </c>
      <c r="D54" s="52" t="s">
        <v>90</v>
      </c>
      <c r="E54" s="52" t="s">
        <v>99</v>
      </c>
      <c r="F54" s="51">
        <v>9</v>
      </c>
      <c r="G54" s="47">
        <v>231</v>
      </c>
      <c r="H54" s="47">
        <v>224</v>
      </c>
      <c r="I54" s="47">
        <f>SUM(G54:H54)</f>
        <v>455</v>
      </c>
      <c r="J54" s="70">
        <v>0</v>
      </c>
      <c r="K54" s="70">
        <v>0</v>
      </c>
      <c r="L54" s="49">
        <f>J54+K54</f>
        <v>0</v>
      </c>
      <c r="M54" s="70">
        <v>1</v>
      </c>
      <c r="N54" s="70">
        <v>2</v>
      </c>
      <c r="O54" s="49">
        <f>M54+N54</f>
        <v>3</v>
      </c>
      <c r="P54" s="50">
        <f>G54+J54+M54</f>
        <v>232</v>
      </c>
      <c r="Q54" s="49">
        <f>H54+K54+N54</f>
        <v>226</v>
      </c>
      <c r="R54" s="50">
        <f>I54+L54+O54</f>
        <v>458</v>
      </c>
      <c r="S54" s="70">
        <v>160</v>
      </c>
      <c r="T54" s="70">
        <v>173</v>
      </c>
      <c r="U54" s="49">
        <f>S54+T54</f>
        <v>333</v>
      </c>
      <c r="V54" s="70">
        <v>0</v>
      </c>
      <c r="W54" s="70">
        <v>0</v>
      </c>
      <c r="X54" s="49">
        <f>V54+W54</f>
        <v>0</v>
      </c>
      <c r="Y54" s="70">
        <v>1</v>
      </c>
      <c r="Z54" s="70">
        <v>2</v>
      </c>
      <c r="AA54" s="49">
        <f>Y54+Z54</f>
        <v>3</v>
      </c>
      <c r="AB54" s="49">
        <f>S54+V54+Y54</f>
        <v>161</v>
      </c>
      <c r="AC54" s="49">
        <f>T54+W54+Z54</f>
        <v>175</v>
      </c>
      <c r="AD54" s="49">
        <f>AB54+AC54</f>
        <v>336</v>
      </c>
      <c r="AE54" s="72">
        <v>0</v>
      </c>
      <c r="AF54" s="72">
        <v>0</v>
      </c>
      <c r="AG54" s="49">
        <f>AE54+AF54</f>
        <v>0</v>
      </c>
      <c r="AH54" s="70">
        <v>0</v>
      </c>
      <c r="AI54" s="70">
        <v>0</v>
      </c>
      <c r="AJ54" s="49">
        <f>AH54+AI54</f>
        <v>0</v>
      </c>
      <c r="AK54" s="67">
        <v>109</v>
      </c>
      <c r="AL54" s="67">
        <v>126</v>
      </c>
      <c r="AM54" s="67">
        <v>41</v>
      </c>
      <c r="AN54" s="67">
        <v>37</v>
      </c>
      <c r="AO54" s="46">
        <f>SUM(AK54:AN54)</f>
        <v>313</v>
      </c>
      <c r="AP54" s="67">
        <v>23</v>
      </c>
      <c r="AQ54" s="46">
        <f>+AO54+AP54</f>
        <v>336</v>
      </c>
      <c r="AR54" s="45">
        <f>AB54/P54</f>
        <v>0.69396551724137934</v>
      </c>
      <c r="AS54" s="45">
        <f>(AC54/(H54+N54)*100%)</f>
        <v>0.77433628318584069</v>
      </c>
      <c r="AT54" s="45">
        <f>AD54/R54</f>
        <v>0.73362445414847166</v>
      </c>
      <c r="AU54" s="44" t="e">
        <f>AH54/AE54</f>
        <v>#DIV/0!</v>
      </c>
      <c r="AV54" s="44" t="e">
        <f>AI54/AF54</f>
        <v>#DIV/0!</v>
      </c>
      <c r="AW54" s="44" t="e">
        <f>AJ54/AG54</f>
        <v>#DIV/0!</v>
      </c>
      <c r="AX54" s="43">
        <f>AO54/AQ54</f>
        <v>0.93154761904761907</v>
      </c>
      <c r="AY54" s="42">
        <f>AP54/AQ54</f>
        <v>6.8452380952380959E-2</v>
      </c>
    </row>
    <row r="55" spans="1:51" ht="15" customHeight="1" x14ac:dyDescent="0.25">
      <c r="A55" s="32">
        <v>48</v>
      </c>
      <c r="B55" s="32">
        <v>10</v>
      </c>
      <c r="C55" s="32">
        <v>48</v>
      </c>
      <c r="D55" s="52" t="s">
        <v>90</v>
      </c>
      <c r="E55" s="52" t="s">
        <v>99</v>
      </c>
      <c r="F55" s="51">
        <v>10</v>
      </c>
      <c r="G55" s="47">
        <v>238</v>
      </c>
      <c r="H55" s="47">
        <v>215</v>
      </c>
      <c r="I55" s="47">
        <f>SUM(G55:H55)</f>
        <v>453</v>
      </c>
      <c r="J55" s="70">
        <v>0</v>
      </c>
      <c r="K55" s="70">
        <v>0</v>
      </c>
      <c r="L55" s="49">
        <f>J55+K55</f>
        <v>0</v>
      </c>
      <c r="M55" s="70">
        <v>0</v>
      </c>
      <c r="N55" s="70">
        <v>0</v>
      </c>
      <c r="O55" s="49">
        <f>M55+N55</f>
        <v>0</v>
      </c>
      <c r="P55" s="50">
        <f>G55+J55+M55</f>
        <v>238</v>
      </c>
      <c r="Q55" s="49">
        <f>H55+K55+N55</f>
        <v>215</v>
      </c>
      <c r="R55" s="50">
        <f>I55+L55+O55</f>
        <v>453</v>
      </c>
      <c r="S55" s="70">
        <v>176</v>
      </c>
      <c r="T55" s="70">
        <v>183</v>
      </c>
      <c r="U55" s="49">
        <f>S55+T55</f>
        <v>359</v>
      </c>
      <c r="V55" s="70">
        <v>0</v>
      </c>
      <c r="W55" s="70">
        <v>0</v>
      </c>
      <c r="X55" s="49">
        <f>V55+W55</f>
        <v>0</v>
      </c>
      <c r="Y55" s="70">
        <v>0</v>
      </c>
      <c r="Z55" s="70">
        <v>0</v>
      </c>
      <c r="AA55" s="49">
        <f>Y55+Z55</f>
        <v>0</v>
      </c>
      <c r="AB55" s="49">
        <f>S55+V55+Y55</f>
        <v>176</v>
      </c>
      <c r="AC55" s="49">
        <f>T55+W55+Z55</f>
        <v>183</v>
      </c>
      <c r="AD55" s="49">
        <f>AB55+AC55</f>
        <v>359</v>
      </c>
      <c r="AE55" s="72">
        <v>0</v>
      </c>
      <c r="AF55" s="72">
        <v>0</v>
      </c>
      <c r="AG55" s="49">
        <f>AE55+AF55</f>
        <v>0</v>
      </c>
      <c r="AH55" s="70">
        <v>0</v>
      </c>
      <c r="AI55" s="70">
        <v>0</v>
      </c>
      <c r="AJ55" s="49">
        <f>AH55+AI55</f>
        <v>0</v>
      </c>
      <c r="AK55" s="67">
        <v>171</v>
      </c>
      <c r="AL55" s="67">
        <v>94</v>
      </c>
      <c r="AM55" s="67">
        <v>39</v>
      </c>
      <c r="AN55" s="67">
        <v>41</v>
      </c>
      <c r="AO55" s="46">
        <f>SUM(AK55:AN55)</f>
        <v>345</v>
      </c>
      <c r="AP55" s="67">
        <v>14</v>
      </c>
      <c r="AQ55" s="46">
        <f>+AO55+AP55</f>
        <v>359</v>
      </c>
      <c r="AR55" s="45">
        <f>AB55/P55</f>
        <v>0.73949579831932777</v>
      </c>
      <c r="AS55" s="45">
        <f>(AC55/(H55+N55)*100%)</f>
        <v>0.85116279069767442</v>
      </c>
      <c r="AT55" s="45">
        <f>AD55/R55</f>
        <v>0.79249448123620314</v>
      </c>
      <c r="AU55" s="44" t="e">
        <f>AH55/AE55</f>
        <v>#DIV/0!</v>
      </c>
      <c r="AV55" s="44" t="e">
        <f>AI55/AF55</f>
        <v>#DIV/0!</v>
      </c>
      <c r="AW55" s="44" t="e">
        <f>AJ55/AG55</f>
        <v>#DIV/0!</v>
      </c>
      <c r="AX55" s="43">
        <f>AO55/AQ55</f>
        <v>0.96100278551532037</v>
      </c>
      <c r="AY55" s="42">
        <f>AP55/AQ55</f>
        <v>3.8997214484679667E-2</v>
      </c>
    </row>
    <row r="56" spans="1:51" ht="15" customHeight="1" x14ac:dyDescent="0.25">
      <c r="A56" s="32">
        <v>49</v>
      </c>
      <c r="B56" s="32">
        <v>11</v>
      </c>
      <c r="C56" s="32">
        <v>49</v>
      </c>
      <c r="D56" s="52" t="s">
        <v>90</v>
      </c>
      <c r="E56" s="52" t="s">
        <v>99</v>
      </c>
      <c r="F56" s="51">
        <v>11</v>
      </c>
      <c r="G56" s="47">
        <v>106</v>
      </c>
      <c r="H56" s="47">
        <v>126</v>
      </c>
      <c r="I56" s="47">
        <f>SUM(G56:H56)</f>
        <v>232</v>
      </c>
      <c r="J56" s="70">
        <v>0</v>
      </c>
      <c r="K56" s="70">
        <v>0</v>
      </c>
      <c r="L56" s="49">
        <f>J56+K56</f>
        <v>0</v>
      </c>
      <c r="M56" s="70">
        <v>4</v>
      </c>
      <c r="N56" s="70">
        <v>2</v>
      </c>
      <c r="O56" s="49">
        <f>M56+N56</f>
        <v>6</v>
      </c>
      <c r="P56" s="50">
        <f>G56+J56+M56</f>
        <v>110</v>
      </c>
      <c r="Q56" s="49">
        <f>H56+K56+N56</f>
        <v>128</v>
      </c>
      <c r="R56" s="50">
        <f>I56+L56+O56</f>
        <v>238</v>
      </c>
      <c r="S56" s="70">
        <v>73</v>
      </c>
      <c r="T56" s="70">
        <v>96</v>
      </c>
      <c r="U56" s="49">
        <f>S56+T56</f>
        <v>169</v>
      </c>
      <c r="V56" s="70">
        <v>0</v>
      </c>
      <c r="W56" s="70">
        <v>0</v>
      </c>
      <c r="X56" s="49">
        <f>V56+W56</f>
        <v>0</v>
      </c>
      <c r="Y56" s="70">
        <v>4</v>
      </c>
      <c r="Z56" s="70">
        <v>2</v>
      </c>
      <c r="AA56" s="49">
        <f>Y56+Z56</f>
        <v>6</v>
      </c>
      <c r="AB56" s="49">
        <f>S56+V56+Y56</f>
        <v>77</v>
      </c>
      <c r="AC56" s="49">
        <f>T56+W56+Z56</f>
        <v>98</v>
      </c>
      <c r="AD56" s="49">
        <f>AB56+AC56</f>
        <v>175</v>
      </c>
      <c r="AE56" s="72">
        <v>0</v>
      </c>
      <c r="AF56" s="72">
        <v>0</v>
      </c>
      <c r="AG56" s="49">
        <f>AE56+AF56</f>
        <v>0</v>
      </c>
      <c r="AH56" s="70">
        <v>0</v>
      </c>
      <c r="AI56" s="70">
        <v>0</v>
      </c>
      <c r="AJ56" s="49">
        <f>AH56+AI56</f>
        <v>0</v>
      </c>
      <c r="AK56" s="67">
        <v>82</v>
      </c>
      <c r="AL56" s="67">
        <v>43</v>
      </c>
      <c r="AM56" s="67">
        <v>12</v>
      </c>
      <c r="AN56" s="67">
        <v>32</v>
      </c>
      <c r="AO56" s="46">
        <f>SUM(AK56:AN56)</f>
        <v>169</v>
      </c>
      <c r="AP56" s="67">
        <v>6</v>
      </c>
      <c r="AQ56" s="46">
        <f>+AO56+AP56</f>
        <v>175</v>
      </c>
      <c r="AR56" s="45">
        <f>AB56/P56</f>
        <v>0.7</v>
      </c>
      <c r="AS56" s="45">
        <f>(AC56/(H56+N56)*100%)</f>
        <v>0.765625</v>
      </c>
      <c r="AT56" s="45">
        <f>AD56/R56</f>
        <v>0.73529411764705888</v>
      </c>
      <c r="AU56" s="44" t="e">
        <f>AH56/AE56</f>
        <v>#DIV/0!</v>
      </c>
      <c r="AV56" s="44" t="e">
        <f>AI56/AF56</f>
        <v>#DIV/0!</v>
      </c>
      <c r="AW56" s="44" t="e">
        <f>AJ56/AG56</f>
        <v>#DIV/0!</v>
      </c>
      <c r="AX56" s="43">
        <f>AO56/AQ56</f>
        <v>0.96571428571428575</v>
      </c>
      <c r="AY56" s="42">
        <f>AP56/AQ56</f>
        <v>3.4285714285714287E-2</v>
      </c>
    </row>
    <row r="57" spans="1:51" ht="15" customHeight="1" x14ac:dyDescent="0.25">
      <c r="A57" s="32">
        <v>50</v>
      </c>
      <c r="B57" s="32">
        <v>12</v>
      </c>
      <c r="C57" s="32">
        <v>50</v>
      </c>
      <c r="D57" s="52" t="s">
        <v>90</v>
      </c>
      <c r="E57" s="52" t="s">
        <v>99</v>
      </c>
      <c r="F57" s="51">
        <v>12</v>
      </c>
      <c r="G57" s="47">
        <v>206</v>
      </c>
      <c r="H57" s="47">
        <v>196</v>
      </c>
      <c r="I57" s="47">
        <f>SUM(G57:H57)</f>
        <v>402</v>
      </c>
      <c r="J57" s="70">
        <v>0</v>
      </c>
      <c r="K57" s="70">
        <v>0</v>
      </c>
      <c r="L57" s="49">
        <f>J57+K57</f>
        <v>0</v>
      </c>
      <c r="M57" s="70">
        <v>1</v>
      </c>
      <c r="N57" s="70">
        <v>1</v>
      </c>
      <c r="O57" s="49">
        <f>M57+N57</f>
        <v>2</v>
      </c>
      <c r="P57" s="50">
        <f>G57+J57+M57</f>
        <v>207</v>
      </c>
      <c r="Q57" s="49">
        <f>H57+K57+N57</f>
        <v>197</v>
      </c>
      <c r="R57" s="50">
        <f>I57+L57+O57</f>
        <v>404</v>
      </c>
      <c r="S57" s="70">
        <v>131</v>
      </c>
      <c r="T57" s="70">
        <v>136</v>
      </c>
      <c r="U57" s="49">
        <f>S57+T57</f>
        <v>267</v>
      </c>
      <c r="V57" s="70">
        <v>0</v>
      </c>
      <c r="W57" s="70">
        <v>0</v>
      </c>
      <c r="X57" s="49">
        <f>V57+W57</f>
        <v>0</v>
      </c>
      <c r="Y57" s="70">
        <v>1</v>
      </c>
      <c r="Z57" s="70">
        <v>1</v>
      </c>
      <c r="AA57" s="49">
        <f>Y57+Z57</f>
        <v>2</v>
      </c>
      <c r="AB57" s="49">
        <f>S57+V57+Y57</f>
        <v>132</v>
      </c>
      <c r="AC57" s="49">
        <f>T57+W57+Z57</f>
        <v>137</v>
      </c>
      <c r="AD57" s="49">
        <f>AB57+AC57</f>
        <v>269</v>
      </c>
      <c r="AE57" s="72">
        <v>0</v>
      </c>
      <c r="AF57" s="72">
        <v>0</v>
      </c>
      <c r="AG57" s="49">
        <f>AE57+AF57</f>
        <v>0</v>
      </c>
      <c r="AH57" s="70">
        <v>0</v>
      </c>
      <c r="AI57" s="70">
        <v>0</v>
      </c>
      <c r="AJ57" s="49">
        <f>AH57+AI57</f>
        <v>0</v>
      </c>
      <c r="AK57" s="67">
        <v>26</v>
      </c>
      <c r="AL57" s="67">
        <v>107</v>
      </c>
      <c r="AM57" s="67">
        <v>11</v>
      </c>
      <c r="AN57" s="67">
        <v>118</v>
      </c>
      <c r="AO57" s="46">
        <f>SUM(AK57:AN57)</f>
        <v>262</v>
      </c>
      <c r="AP57" s="67">
        <v>7</v>
      </c>
      <c r="AQ57" s="46">
        <f>+AO57+AP57</f>
        <v>269</v>
      </c>
      <c r="AR57" s="45">
        <f>AB57/P57</f>
        <v>0.6376811594202898</v>
      </c>
      <c r="AS57" s="45">
        <f>(AC57/(H57+N57)*100%)</f>
        <v>0.69543147208121825</v>
      </c>
      <c r="AT57" s="45">
        <f>AD57/R57</f>
        <v>0.66584158415841588</v>
      </c>
      <c r="AU57" s="44" t="e">
        <f>AH57/AE57</f>
        <v>#DIV/0!</v>
      </c>
      <c r="AV57" s="44" t="e">
        <f>AI57/AF57</f>
        <v>#DIV/0!</v>
      </c>
      <c r="AW57" s="44" t="e">
        <f>AJ57/AG57</f>
        <v>#DIV/0!</v>
      </c>
      <c r="AX57" s="43">
        <f>AO57/AQ57</f>
        <v>0.97397769516728627</v>
      </c>
      <c r="AY57" s="42">
        <f>AP57/AQ57</f>
        <v>2.6022304832713755E-2</v>
      </c>
    </row>
    <row r="58" spans="1:51" ht="15" customHeight="1" x14ac:dyDescent="0.25">
      <c r="A58" s="32">
        <v>51</v>
      </c>
      <c r="B58" s="32">
        <v>13</v>
      </c>
      <c r="C58" s="32">
        <v>51</v>
      </c>
      <c r="D58" s="52" t="s">
        <v>90</v>
      </c>
      <c r="E58" s="52" t="s">
        <v>99</v>
      </c>
      <c r="F58" s="51">
        <v>13</v>
      </c>
      <c r="G58" s="47">
        <v>165</v>
      </c>
      <c r="H58" s="47">
        <v>156</v>
      </c>
      <c r="I58" s="47">
        <f>SUM(G58:H58)</f>
        <v>321</v>
      </c>
      <c r="J58" s="70">
        <v>0</v>
      </c>
      <c r="K58" s="70">
        <v>0</v>
      </c>
      <c r="L58" s="49">
        <f>J58+K58</f>
        <v>0</v>
      </c>
      <c r="M58" s="70">
        <v>4</v>
      </c>
      <c r="N58" s="70">
        <v>4</v>
      </c>
      <c r="O58" s="49">
        <f>M58+N58</f>
        <v>8</v>
      </c>
      <c r="P58" s="50">
        <f>G58+J58+M58</f>
        <v>169</v>
      </c>
      <c r="Q58" s="49">
        <f>H58+K58+N58</f>
        <v>160</v>
      </c>
      <c r="R58" s="50">
        <f>I58+L58+O58</f>
        <v>329</v>
      </c>
      <c r="S58" s="70">
        <v>99</v>
      </c>
      <c r="T58" s="70">
        <v>108</v>
      </c>
      <c r="U58" s="49">
        <f>S58+T58</f>
        <v>207</v>
      </c>
      <c r="V58" s="70">
        <v>0</v>
      </c>
      <c r="W58" s="70">
        <v>0</v>
      </c>
      <c r="X58" s="49">
        <f>V58+W58</f>
        <v>0</v>
      </c>
      <c r="Y58" s="70">
        <v>4</v>
      </c>
      <c r="Z58" s="70">
        <v>4</v>
      </c>
      <c r="AA58" s="49">
        <f>Y58+Z58</f>
        <v>8</v>
      </c>
      <c r="AB58" s="49">
        <f>S58+V58+Y58</f>
        <v>103</v>
      </c>
      <c r="AC58" s="49">
        <f>T58+W58+Z58</f>
        <v>112</v>
      </c>
      <c r="AD58" s="49">
        <f>AB58+AC58</f>
        <v>215</v>
      </c>
      <c r="AE58" s="72">
        <v>0</v>
      </c>
      <c r="AF58" s="72">
        <v>0</v>
      </c>
      <c r="AG58" s="49">
        <f>AE58+AF58</f>
        <v>0</v>
      </c>
      <c r="AH58" s="70">
        <v>0</v>
      </c>
      <c r="AI58" s="70">
        <v>1</v>
      </c>
      <c r="AJ58" s="49">
        <f>AH58+AI58</f>
        <v>1</v>
      </c>
      <c r="AK58" s="67">
        <v>20</v>
      </c>
      <c r="AL58" s="67">
        <v>38</v>
      </c>
      <c r="AM58" s="67">
        <v>14</v>
      </c>
      <c r="AN58" s="67">
        <v>129</v>
      </c>
      <c r="AO58" s="46">
        <f>SUM(AK58:AN58)</f>
        <v>201</v>
      </c>
      <c r="AP58" s="67">
        <v>14</v>
      </c>
      <c r="AQ58" s="46">
        <f>+AO58+AP58</f>
        <v>215</v>
      </c>
      <c r="AR58" s="45">
        <f>AB58/P58</f>
        <v>0.60946745562130178</v>
      </c>
      <c r="AS58" s="45">
        <f>(AC58/(H58+N58)*100%)</f>
        <v>0.7</v>
      </c>
      <c r="AT58" s="45">
        <f>AD58/R58</f>
        <v>0.65349544072948329</v>
      </c>
      <c r="AU58" s="44" t="e">
        <f>AH58/AE58</f>
        <v>#DIV/0!</v>
      </c>
      <c r="AV58" s="44" t="e">
        <f>AI58/AF58</f>
        <v>#DIV/0!</v>
      </c>
      <c r="AW58" s="44" t="e">
        <f>AJ58/AG58</f>
        <v>#DIV/0!</v>
      </c>
      <c r="AX58" s="43">
        <f>AO58/AQ58</f>
        <v>0.93488372093023253</v>
      </c>
      <c r="AY58" s="42">
        <f>AP58/AQ58</f>
        <v>6.5116279069767441E-2</v>
      </c>
    </row>
    <row r="59" spans="1:51" ht="15" customHeight="1" x14ac:dyDescent="0.25">
      <c r="A59" s="32">
        <v>52</v>
      </c>
      <c r="B59" s="32">
        <v>14</v>
      </c>
      <c r="C59" s="32">
        <v>52</v>
      </c>
      <c r="D59" s="52" t="s">
        <v>90</v>
      </c>
      <c r="E59" s="52" t="s">
        <v>99</v>
      </c>
      <c r="F59" s="51">
        <v>14</v>
      </c>
      <c r="G59" s="47">
        <v>125</v>
      </c>
      <c r="H59" s="47">
        <v>128</v>
      </c>
      <c r="I59" s="47">
        <f>SUM(G59:H59)</f>
        <v>253</v>
      </c>
      <c r="J59" s="70">
        <v>0</v>
      </c>
      <c r="K59" s="70">
        <v>0</v>
      </c>
      <c r="L59" s="49">
        <f>J59+K59</f>
        <v>0</v>
      </c>
      <c r="M59" s="70">
        <v>5</v>
      </c>
      <c r="N59" s="70">
        <v>2</v>
      </c>
      <c r="O59" s="49">
        <f>M59+N59</f>
        <v>7</v>
      </c>
      <c r="P59" s="50">
        <f>G59+J59+M59</f>
        <v>130</v>
      </c>
      <c r="Q59" s="49">
        <f>H59+K59+N59</f>
        <v>130</v>
      </c>
      <c r="R59" s="50">
        <f>I59+L59+O59</f>
        <v>260</v>
      </c>
      <c r="S59" s="70">
        <v>78</v>
      </c>
      <c r="T59" s="70">
        <v>87</v>
      </c>
      <c r="U59" s="49">
        <f>S59+T59</f>
        <v>165</v>
      </c>
      <c r="V59" s="70">
        <v>0</v>
      </c>
      <c r="W59" s="70">
        <v>0</v>
      </c>
      <c r="X59" s="49">
        <f>V59+W59</f>
        <v>0</v>
      </c>
      <c r="Y59" s="70">
        <v>5</v>
      </c>
      <c r="Z59" s="70">
        <v>2</v>
      </c>
      <c r="AA59" s="49">
        <f>Y59+Z59</f>
        <v>7</v>
      </c>
      <c r="AB59" s="49">
        <f>S59+V59+Y59</f>
        <v>83</v>
      </c>
      <c r="AC59" s="49">
        <f>T59+W59+Z59</f>
        <v>89</v>
      </c>
      <c r="AD59" s="49">
        <f>AB59+AC59</f>
        <v>172</v>
      </c>
      <c r="AE59" s="72">
        <v>0</v>
      </c>
      <c r="AF59" s="72">
        <v>0</v>
      </c>
      <c r="AG59" s="49">
        <f>AE59+AF59</f>
        <v>0</v>
      </c>
      <c r="AH59" s="70">
        <v>0</v>
      </c>
      <c r="AI59" s="70">
        <v>0</v>
      </c>
      <c r="AJ59" s="49">
        <f>AH59+AI59</f>
        <v>0</v>
      </c>
      <c r="AK59" s="67">
        <v>30</v>
      </c>
      <c r="AL59" s="67">
        <v>40</v>
      </c>
      <c r="AM59" s="67">
        <v>17</v>
      </c>
      <c r="AN59" s="67">
        <v>79</v>
      </c>
      <c r="AO59" s="46">
        <f>SUM(AK59:AN59)</f>
        <v>166</v>
      </c>
      <c r="AP59" s="67">
        <v>6</v>
      </c>
      <c r="AQ59" s="46">
        <f>+AO59+AP59</f>
        <v>172</v>
      </c>
      <c r="AR59" s="45">
        <f>AB59/P59</f>
        <v>0.63846153846153841</v>
      </c>
      <c r="AS59" s="45">
        <f>(AC59/(H59+N59)*100%)</f>
        <v>0.68461538461538463</v>
      </c>
      <c r="AT59" s="45">
        <f>AD59/R59</f>
        <v>0.66153846153846152</v>
      </c>
      <c r="AU59" s="44" t="e">
        <f>AH59/AE59</f>
        <v>#DIV/0!</v>
      </c>
      <c r="AV59" s="44" t="e">
        <f>AI59/AF59</f>
        <v>#DIV/0!</v>
      </c>
      <c r="AW59" s="44" t="e">
        <f>AJ59/AG59</f>
        <v>#DIV/0!</v>
      </c>
      <c r="AX59" s="43">
        <f>AO59/AQ59</f>
        <v>0.96511627906976749</v>
      </c>
      <c r="AY59" s="42">
        <f>AP59/AQ59</f>
        <v>3.4883720930232558E-2</v>
      </c>
    </row>
    <row r="60" spans="1:51" ht="15" customHeight="1" x14ac:dyDescent="0.25">
      <c r="A60" s="32">
        <v>53</v>
      </c>
      <c r="B60" s="32">
        <v>15</v>
      </c>
      <c r="C60" s="32">
        <v>53</v>
      </c>
      <c r="D60" s="52" t="s">
        <v>90</v>
      </c>
      <c r="E60" s="52" t="s">
        <v>99</v>
      </c>
      <c r="F60" s="51">
        <v>15</v>
      </c>
      <c r="G60" s="47">
        <v>117</v>
      </c>
      <c r="H60" s="47">
        <v>146</v>
      </c>
      <c r="I60" s="47">
        <f>SUM(G60:H60)</f>
        <v>263</v>
      </c>
      <c r="J60" s="70">
        <v>0</v>
      </c>
      <c r="K60" s="70">
        <v>0</v>
      </c>
      <c r="L60" s="49">
        <f>J60+K60</f>
        <v>0</v>
      </c>
      <c r="M60" s="70">
        <v>7</v>
      </c>
      <c r="N60" s="70">
        <v>6</v>
      </c>
      <c r="O60" s="49">
        <f>M60+N60</f>
        <v>13</v>
      </c>
      <c r="P60" s="50">
        <f>G60+J60+M60</f>
        <v>124</v>
      </c>
      <c r="Q60" s="49">
        <f>H60+K60+N60</f>
        <v>152</v>
      </c>
      <c r="R60" s="50">
        <f>I60+L60+O60</f>
        <v>276</v>
      </c>
      <c r="S60" s="70">
        <v>50</v>
      </c>
      <c r="T60" s="70">
        <v>71</v>
      </c>
      <c r="U60" s="49">
        <f>S60+T60</f>
        <v>121</v>
      </c>
      <c r="V60" s="70">
        <v>0</v>
      </c>
      <c r="W60" s="70">
        <v>0</v>
      </c>
      <c r="X60" s="49">
        <f>V60+W60</f>
        <v>0</v>
      </c>
      <c r="Y60" s="70">
        <v>7</v>
      </c>
      <c r="Z60" s="70">
        <v>6</v>
      </c>
      <c r="AA60" s="49">
        <f>Y60+Z60</f>
        <v>13</v>
      </c>
      <c r="AB60" s="49">
        <f>S60+V60+Y60</f>
        <v>57</v>
      </c>
      <c r="AC60" s="49">
        <f>T60+W60+Z60</f>
        <v>77</v>
      </c>
      <c r="AD60" s="49">
        <f>AB60+AC60</f>
        <v>134</v>
      </c>
      <c r="AE60" s="72">
        <v>0</v>
      </c>
      <c r="AF60" s="72">
        <v>0</v>
      </c>
      <c r="AG60" s="49">
        <f>AE60+AF60</f>
        <v>0</v>
      </c>
      <c r="AH60" s="70">
        <v>0</v>
      </c>
      <c r="AI60" s="70">
        <v>0</v>
      </c>
      <c r="AJ60" s="49">
        <f>AH60+AI60</f>
        <v>0</v>
      </c>
      <c r="AK60" s="67">
        <v>14</v>
      </c>
      <c r="AL60" s="67">
        <v>41</v>
      </c>
      <c r="AM60" s="67">
        <v>15</v>
      </c>
      <c r="AN60" s="67">
        <v>62</v>
      </c>
      <c r="AO60" s="46">
        <f>SUM(AK60:AN60)</f>
        <v>132</v>
      </c>
      <c r="AP60" s="67">
        <v>2</v>
      </c>
      <c r="AQ60" s="46">
        <f>+AO60+AP60</f>
        <v>134</v>
      </c>
      <c r="AR60" s="45">
        <f>AB60/P60</f>
        <v>0.45967741935483869</v>
      </c>
      <c r="AS60" s="45">
        <f>(AC60/(H60+N60)*100%)</f>
        <v>0.50657894736842102</v>
      </c>
      <c r="AT60" s="45">
        <f>AD60/R60</f>
        <v>0.48550724637681159</v>
      </c>
      <c r="AU60" s="44" t="e">
        <f>AH60/AE60</f>
        <v>#DIV/0!</v>
      </c>
      <c r="AV60" s="44" t="e">
        <f>AI60/AF60</f>
        <v>#DIV/0!</v>
      </c>
      <c r="AW60" s="44" t="e">
        <f>AJ60/AG60</f>
        <v>#DIV/0!</v>
      </c>
      <c r="AX60" s="43">
        <f>AO60/AQ60</f>
        <v>0.9850746268656716</v>
      </c>
      <c r="AY60" s="42">
        <f>AP60/AQ60</f>
        <v>1.4925373134328358E-2</v>
      </c>
    </row>
    <row r="61" spans="1:51" ht="15" customHeight="1" x14ac:dyDescent="0.25">
      <c r="A61" s="32">
        <v>54</v>
      </c>
      <c r="B61" s="32">
        <v>16</v>
      </c>
      <c r="C61" s="32">
        <v>54</v>
      </c>
      <c r="D61" s="52" t="s">
        <v>90</v>
      </c>
      <c r="E61" s="52" t="s">
        <v>99</v>
      </c>
      <c r="F61" s="51">
        <v>16</v>
      </c>
      <c r="G61" s="47">
        <v>207</v>
      </c>
      <c r="H61" s="47">
        <v>218</v>
      </c>
      <c r="I61" s="47">
        <f>SUM(G61:H61)</f>
        <v>425</v>
      </c>
      <c r="J61" s="70">
        <v>0</v>
      </c>
      <c r="K61" s="70">
        <v>0</v>
      </c>
      <c r="L61" s="49">
        <f>J61+K61</f>
        <v>0</v>
      </c>
      <c r="M61" s="70">
        <v>4</v>
      </c>
      <c r="N61" s="70">
        <v>4</v>
      </c>
      <c r="O61" s="49">
        <f>M61+N61</f>
        <v>8</v>
      </c>
      <c r="P61" s="50">
        <f>G61+J61+M61</f>
        <v>211</v>
      </c>
      <c r="Q61" s="49">
        <f>H61+K61+N61</f>
        <v>222</v>
      </c>
      <c r="R61" s="50">
        <f>I61+L61+O61</f>
        <v>433</v>
      </c>
      <c r="S61" s="70">
        <v>116</v>
      </c>
      <c r="T61" s="70">
        <v>111</v>
      </c>
      <c r="U61" s="49">
        <f>S61+T61</f>
        <v>227</v>
      </c>
      <c r="V61" s="70">
        <v>0</v>
      </c>
      <c r="W61" s="70">
        <v>0</v>
      </c>
      <c r="X61" s="49">
        <f>V61+W61</f>
        <v>0</v>
      </c>
      <c r="Y61" s="70">
        <v>4</v>
      </c>
      <c r="Z61" s="70">
        <v>4</v>
      </c>
      <c r="AA61" s="49">
        <f>Y61+Z61</f>
        <v>8</v>
      </c>
      <c r="AB61" s="49">
        <f>S61+V61+Y61</f>
        <v>120</v>
      </c>
      <c r="AC61" s="49">
        <f>T61+W61+Z61</f>
        <v>115</v>
      </c>
      <c r="AD61" s="49">
        <f>AB61+AC61</f>
        <v>235</v>
      </c>
      <c r="AE61" s="72">
        <v>0</v>
      </c>
      <c r="AF61" s="72">
        <v>0</v>
      </c>
      <c r="AG61" s="49">
        <f>AE61+AF61</f>
        <v>0</v>
      </c>
      <c r="AH61" s="70">
        <v>0</v>
      </c>
      <c r="AI61" s="70">
        <v>0</v>
      </c>
      <c r="AJ61" s="49">
        <f>AH61+AI61</f>
        <v>0</v>
      </c>
      <c r="AK61" s="67">
        <v>31</v>
      </c>
      <c r="AL61" s="67">
        <v>72</v>
      </c>
      <c r="AM61" s="67">
        <v>9</v>
      </c>
      <c r="AN61" s="67">
        <v>109</v>
      </c>
      <c r="AO61" s="46">
        <f>SUM(AK61:AN61)</f>
        <v>221</v>
      </c>
      <c r="AP61" s="67">
        <v>14</v>
      </c>
      <c r="AQ61" s="46">
        <f>+AO61+AP61</f>
        <v>235</v>
      </c>
      <c r="AR61" s="45">
        <f>AB61/P61</f>
        <v>0.56872037914691942</v>
      </c>
      <c r="AS61" s="45">
        <f>(AC61/(H61+N61)*100%)</f>
        <v>0.51801801801801806</v>
      </c>
      <c r="AT61" s="45">
        <f>AD61/R61</f>
        <v>0.54272517321016167</v>
      </c>
      <c r="AU61" s="44" t="e">
        <f>AH61/AE61</f>
        <v>#DIV/0!</v>
      </c>
      <c r="AV61" s="44" t="e">
        <f>AI61/AF61</f>
        <v>#DIV/0!</v>
      </c>
      <c r="AW61" s="44" t="e">
        <f>AJ61/AG61</f>
        <v>#DIV/0!</v>
      </c>
      <c r="AX61" s="43">
        <f>AO61/AQ61</f>
        <v>0.94042553191489364</v>
      </c>
      <c r="AY61" s="42">
        <f>AP61/AQ61</f>
        <v>5.9574468085106386E-2</v>
      </c>
    </row>
    <row r="62" spans="1:51" ht="15" customHeight="1" x14ac:dyDescent="0.25">
      <c r="A62" s="32">
        <v>55</v>
      </c>
      <c r="B62" s="32">
        <v>17</v>
      </c>
      <c r="C62" s="32">
        <v>55</v>
      </c>
      <c r="D62" s="52" t="s">
        <v>90</v>
      </c>
      <c r="E62" s="52" t="s">
        <v>99</v>
      </c>
      <c r="F62" s="51">
        <v>17</v>
      </c>
      <c r="G62" s="47">
        <v>123</v>
      </c>
      <c r="H62" s="47">
        <v>126</v>
      </c>
      <c r="I62" s="47">
        <f>SUM(G62:H62)</f>
        <v>249</v>
      </c>
      <c r="J62" s="70">
        <v>0</v>
      </c>
      <c r="K62" s="70">
        <v>0</v>
      </c>
      <c r="L62" s="49">
        <f>J62+K62</f>
        <v>0</v>
      </c>
      <c r="M62" s="70">
        <v>16</v>
      </c>
      <c r="N62" s="70">
        <v>22</v>
      </c>
      <c r="O62" s="49">
        <f>M62+N62</f>
        <v>38</v>
      </c>
      <c r="P62" s="50">
        <f>G62+J62+M62</f>
        <v>139</v>
      </c>
      <c r="Q62" s="49">
        <f>H62+K62+N62</f>
        <v>148</v>
      </c>
      <c r="R62" s="50">
        <f>I62+L62+O62</f>
        <v>287</v>
      </c>
      <c r="S62" s="70">
        <v>90</v>
      </c>
      <c r="T62" s="70">
        <v>90</v>
      </c>
      <c r="U62" s="49">
        <f>S62+T62</f>
        <v>180</v>
      </c>
      <c r="V62" s="70">
        <v>0</v>
      </c>
      <c r="W62" s="70">
        <v>0</v>
      </c>
      <c r="X62" s="49">
        <f>V62+W62</f>
        <v>0</v>
      </c>
      <c r="Y62" s="70">
        <v>16</v>
      </c>
      <c r="Z62" s="70">
        <v>22</v>
      </c>
      <c r="AA62" s="49">
        <f>Y62+Z62</f>
        <v>38</v>
      </c>
      <c r="AB62" s="49">
        <f>S62+V62+Y62</f>
        <v>106</v>
      </c>
      <c r="AC62" s="49">
        <f>T62+W62+Z62</f>
        <v>112</v>
      </c>
      <c r="AD62" s="49">
        <f>AB62+AC62</f>
        <v>218</v>
      </c>
      <c r="AE62" s="72">
        <v>1</v>
      </c>
      <c r="AF62" s="72">
        <v>0</v>
      </c>
      <c r="AG62" s="49">
        <f>AE62+AF62</f>
        <v>1</v>
      </c>
      <c r="AH62" s="70">
        <v>1</v>
      </c>
      <c r="AI62" s="70">
        <v>0</v>
      </c>
      <c r="AJ62" s="49">
        <f>AH62+AI62</f>
        <v>1</v>
      </c>
      <c r="AK62" s="67">
        <v>21</v>
      </c>
      <c r="AL62" s="67">
        <v>85</v>
      </c>
      <c r="AM62" s="67">
        <v>29</v>
      </c>
      <c r="AN62" s="67">
        <v>74</v>
      </c>
      <c r="AO62" s="46">
        <f>SUM(AK62:AN62)</f>
        <v>209</v>
      </c>
      <c r="AP62" s="67">
        <v>9</v>
      </c>
      <c r="AQ62" s="46">
        <f>+AO62+AP62</f>
        <v>218</v>
      </c>
      <c r="AR62" s="45">
        <f>AB62/P62</f>
        <v>0.76258992805755399</v>
      </c>
      <c r="AS62" s="45">
        <f>(AC62/(H62+N62)*100%)</f>
        <v>0.7567567567567568</v>
      </c>
      <c r="AT62" s="45">
        <f>AD62/R62</f>
        <v>0.75958188153310102</v>
      </c>
      <c r="AU62" s="44">
        <f>AH62/AE62</f>
        <v>1</v>
      </c>
      <c r="AV62" s="44" t="e">
        <f>AI62/AF62</f>
        <v>#DIV/0!</v>
      </c>
      <c r="AW62" s="44">
        <f>AJ62/AG62</f>
        <v>1</v>
      </c>
      <c r="AX62" s="43">
        <f>AO62/AQ62</f>
        <v>0.95871559633027525</v>
      </c>
      <c r="AY62" s="42">
        <f>AP62/AQ62</f>
        <v>4.1284403669724773E-2</v>
      </c>
    </row>
    <row r="63" spans="1:51" ht="15" customHeight="1" x14ac:dyDescent="0.25">
      <c r="A63" s="32">
        <v>56</v>
      </c>
      <c r="B63" s="32"/>
      <c r="C63" s="32">
        <v>56</v>
      </c>
      <c r="D63" s="160" t="s">
        <v>98</v>
      </c>
      <c r="E63" s="160"/>
      <c r="F63" s="40">
        <f>F62</f>
        <v>17</v>
      </c>
      <c r="G63" s="159">
        <f>SUM(G46:G62)</f>
        <v>3117</v>
      </c>
      <c r="H63" s="159">
        <f>SUM(H46:H62)</f>
        <v>3179</v>
      </c>
      <c r="I63" s="159">
        <f>SUM(I46:I62)</f>
        <v>6296</v>
      </c>
      <c r="J63" s="159">
        <f>SUM(J46:J62)</f>
        <v>0</v>
      </c>
      <c r="K63" s="159">
        <f>SUM(K46:K62)</f>
        <v>0</v>
      </c>
      <c r="L63" s="159">
        <f>SUM(L46:L62)</f>
        <v>0</v>
      </c>
      <c r="M63" s="159">
        <f>SUM(M46:M62)</f>
        <v>78</v>
      </c>
      <c r="N63" s="159">
        <f>SUM(N46:N62)</f>
        <v>76</v>
      </c>
      <c r="O63" s="159">
        <f>SUM(O46:O62)</f>
        <v>154</v>
      </c>
      <c r="P63" s="159">
        <f>SUM(P46:P62)</f>
        <v>3195</v>
      </c>
      <c r="Q63" s="159">
        <f>SUM(Q46:Q62)</f>
        <v>3255</v>
      </c>
      <c r="R63" s="159">
        <f>SUM(R46:R62)</f>
        <v>6450</v>
      </c>
      <c r="S63" s="159">
        <f>SUM(S46:S62)</f>
        <v>2138</v>
      </c>
      <c r="T63" s="159">
        <f>SUM(T46:T62)</f>
        <v>2408</v>
      </c>
      <c r="U63" s="159">
        <f>SUM(U46:U62)</f>
        <v>4546</v>
      </c>
      <c r="V63" s="159">
        <f>SUM(V46:V62)</f>
        <v>0</v>
      </c>
      <c r="W63" s="159">
        <f>SUM(W46:W62)</f>
        <v>0</v>
      </c>
      <c r="X63" s="159">
        <f>SUM(X46:X62)</f>
        <v>0</v>
      </c>
      <c r="Y63" s="159">
        <f>SUM(Y46:Y62)</f>
        <v>78</v>
      </c>
      <c r="Z63" s="159">
        <f>SUM(Z46:Z62)</f>
        <v>76</v>
      </c>
      <c r="AA63" s="159">
        <f>SUM(AA46:AA62)</f>
        <v>154</v>
      </c>
      <c r="AB63" s="159">
        <f>SUM(AB46:AB62)</f>
        <v>2216</v>
      </c>
      <c r="AC63" s="159">
        <f>SUM(AC46:AC62)</f>
        <v>2484</v>
      </c>
      <c r="AD63" s="159">
        <f>SUM(AD46:AD62)</f>
        <v>4700</v>
      </c>
      <c r="AE63" s="159">
        <f>SUM(AE46:AE62)</f>
        <v>3</v>
      </c>
      <c r="AF63" s="159">
        <f>SUM(AF46:AF62)</f>
        <v>2</v>
      </c>
      <c r="AG63" s="159">
        <f>SUM(AG46:AG62)</f>
        <v>5</v>
      </c>
      <c r="AH63" s="159">
        <f>SUM(AH46:AH62)</f>
        <v>1</v>
      </c>
      <c r="AI63" s="159">
        <f>SUM(AI46:AI62)</f>
        <v>1</v>
      </c>
      <c r="AJ63" s="159">
        <f>SUM(AJ46:AJ62)</f>
        <v>2</v>
      </c>
      <c r="AK63" s="159">
        <f>SUM(AK46:AK62)</f>
        <v>786</v>
      </c>
      <c r="AL63" s="159">
        <f>SUM(AL46:AL62)</f>
        <v>1544</v>
      </c>
      <c r="AM63" s="159">
        <f>SUM(AM46:AM62)</f>
        <v>671</v>
      </c>
      <c r="AN63" s="159">
        <f>SUM(AN46:AN62)</f>
        <v>1483</v>
      </c>
      <c r="AO63" s="159">
        <f>SUM(AO46:AO62)</f>
        <v>4484</v>
      </c>
      <c r="AP63" s="159">
        <f>SUM(AP46:AP62)</f>
        <v>216</v>
      </c>
      <c r="AQ63" s="159">
        <f>SUM(AQ46:AQ62)</f>
        <v>4700</v>
      </c>
      <c r="AR63" s="36">
        <f>AB63/P63</f>
        <v>0.69358372456964001</v>
      </c>
      <c r="AS63" s="36">
        <f>(AC63/(H63+N63)*100%)</f>
        <v>0.76313364055299537</v>
      </c>
      <c r="AT63" s="36">
        <f>AD63/R63</f>
        <v>0.72868217054263562</v>
      </c>
      <c r="AU63" s="35">
        <f>AH63/AE63</f>
        <v>0.33333333333333331</v>
      </c>
      <c r="AV63" s="35">
        <f>AI63/AF63</f>
        <v>0.5</v>
      </c>
      <c r="AW63" s="35">
        <f>AJ63/AG63</f>
        <v>0.4</v>
      </c>
      <c r="AX63" s="43">
        <f>AO63/AQ63</f>
        <v>0.95404255319148934</v>
      </c>
      <c r="AY63" s="42">
        <f>AP63/AQ63</f>
        <v>4.5957446808510639E-2</v>
      </c>
    </row>
    <row r="64" spans="1:51" ht="15" customHeight="1" x14ac:dyDescent="0.25">
      <c r="A64" s="32">
        <v>57</v>
      </c>
      <c r="B64" s="32">
        <v>1</v>
      </c>
      <c r="C64" s="32">
        <v>57</v>
      </c>
      <c r="D64" s="52" t="s">
        <v>90</v>
      </c>
      <c r="E64" s="52" t="s">
        <v>97</v>
      </c>
      <c r="F64" s="51">
        <v>1</v>
      </c>
      <c r="G64" s="47">
        <v>158</v>
      </c>
      <c r="H64" s="47">
        <v>133</v>
      </c>
      <c r="I64" s="47">
        <f>SUM(G64:H64)</f>
        <v>291</v>
      </c>
      <c r="J64" s="70">
        <v>0</v>
      </c>
      <c r="K64" s="70">
        <v>0</v>
      </c>
      <c r="L64" s="49">
        <f>J64+K64</f>
        <v>0</v>
      </c>
      <c r="M64" s="70">
        <v>0</v>
      </c>
      <c r="N64" s="70">
        <v>0</v>
      </c>
      <c r="O64" s="49">
        <f>M64+N64</f>
        <v>0</v>
      </c>
      <c r="P64" s="49">
        <f>G64+J64+M64</f>
        <v>158</v>
      </c>
      <c r="Q64" s="49">
        <f>H64+K64+N64</f>
        <v>133</v>
      </c>
      <c r="R64" s="50">
        <f>I64+L64+O64</f>
        <v>291</v>
      </c>
      <c r="S64" s="70">
        <v>116</v>
      </c>
      <c r="T64" s="70">
        <v>104</v>
      </c>
      <c r="U64" s="49">
        <f>S64+T64</f>
        <v>220</v>
      </c>
      <c r="V64" s="70">
        <v>0</v>
      </c>
      <c r="W64" s="70">
        <v>0</v>
      </c>
      <c r="X64" s="49">
        <f>V64+W64</f>
        <v>0</v>
      </c>
      <c r="Y64" s="70">
        <v>0</v>
      </c>
      <c r="Z64" s="70">
        <v>0</v>
      </c>
      <c r="AA64" s="49">
        <f>Y64+Z64</f>
        <v>0</v>
      </c>
      <c r="AB64" s="49">
        <f>S64+V64+Y64</f>
        <v>116</v>
      </c>
      <c r="AC64" s="49">
        <f>T64+W64+Z64</f>
        <v>104</v>
      </c>
      <c r="AD64" s="49">
        <f>AB64+AC64</f>
        <v>220</v>
      </c>
      <c r="AE64" s="72">
        <v>0</v>
      </c>
      <c r="AF64" s="72">
        <v>1</v>
      </c>
      <c r="AG64" s="49">
        <f>AE64+AF64</f>
        <v>1</v>
      </c>
      <c r="AH64" s="70">
        <v>0</v>
      </c>
      <c r="AI64" s="70">
        <v>1</v>
      </c>
      <c r="AJ64" s="49">
        <f>AH64+AI64</f>
        <v>1</v>
      </c>
      <c r="AK64" s="67">
        <v>50</v>
      </c>
      <c r="AL64" s="67">
        <v>108</v>
      </c>
      <c r="AM64" s="67">
        <v>10</v>
      </c>
      <c r="AN64" s="67">
        <v>40</v>
      </c>
      <c r="AO64" s="46">
        <f>SUM(AK64:AN64)</f>
        <v>208</v>
      </c>
      <c r="AP64" s="67">
        <v>12</v>
      </c>
      <c r="AQ64" s="46">
        <f>+AO64+AP64</f>
        <v>220</v>
      </c>
      <c r="AR64" s="45">
        <f>AB64/P64</f>
        <v>0.73417721518987344</v>
      </c>
      <c r="AS64" s="45">
        <f>(AC64/(H64+N64)*100%)</f>
        <v>0.78195488721804507</v>
      </c>
      <c r="AT64" s="45">
        <f>AD64/R64</f>
        <v>0.75601374570446733</v>
      </c>
      <c r="AU64" s="44" t="e">
        <f>AH64/AE64</f>
        <v>#DIV/0!</v>
      </c>
      <c r="AV64" s="44">
        <f>AI64/AF64</f>
        <v>1</v>
      </c>
      <c r="AW64" s="44">
        <f>AJ64/AG64</f>
        <v>1</v>
      </c>
      <c r="AX64" s="43">
        <f>AO64/AQ64</f>
        <v>0.94545454545454544</v>
      </c>
      <c r="AY64" s="42">
        <f>AP64/AQ64</f>
        <v>5.4545454545454543E-2</v>
      </c>
    </row>
    <row r="65" spans="1:51" ht="15" customHeight="1" x14ac:dyDescent="0.25">
      <c r="A65" s="32">
        <v>58</v>
      </c>
      <c r="B65" s="32">
        <v>2</v>
      </c>
      <c r="C65" s="32">
        <v>58</v>
      </c>
      <c r="D65" s="52" t="s">
        <v>90</v>
      </c>
      <c r="E65" s="52" t="s">
        <v>97</v>
      </c>
      <c r="F65" s="51">
        <v>2</v>
      </c>
      <c r="G65" s="47">
        <v>202</v>
      </c>
      <c r="H65" s="47">
        <v>194</v>
      </c>
      <c r="I65" s="47">
        <f>SUM(G65:H65)</f>
        <v>396</v>
      </c>
      <c r="J65" s="70">
        <v>0</v>
      </c>
      <c r="K65" s="70">
        <v>0</v>
      </c>
      <c r="L65" s="49">
        <f>J65+K65</f>
        <v>0</v>
      </c>
      <c r="M65" s="70">
        <v>0</v>
      </c>
      <c r="N65" s="70">
        <v>0</v>
      </c>
      <c r="O65" s="49">
        <f>M65+N65</f>
        <v>0</v>
      </c>
      <c r="P65" s="49">
        <f>G65+J65+M65</f>
        <v>202</v>
      </c>
      <c r="Q65" s="49">
        <f>H65+K65+N65</f>
        <v>194</v>
      </c>
      <c r="R65" s="50">
        <f>I65+L65+O65</f>
        <v>396</v>
      </c>
      <c r="S65" s="70">
        <v>82</v>
      </c>
      <c r="T65" s="70">
        <v>166</v>
      </c>
      <c r="U65" s="49">
        <f>S65+T65</f>
        <v>248</v>
      </c>
      <c r="V65" s="70">
        <v>0</v>
      </c>
      <c r="W65" s="70">
        <v>0</v>
      </c>
      <c r="X65" s="49">
        <f>V65+W65</f>
        <v>0</v>
      </c>
      <c r="Y65" s="70">
        <v>0</v>
      </c>
      <c r="Z65" s="70">
        <v>0</v>
      </c>
      <c r="AA65" s="49">
        <f>Y65+Z65</f>
        <v>0</v>
      </c>
      <c r="AB65" s="49">
        <f>S65+V65+Y65</f>
        <v>82</v>
      </c>
      <c r="AC65" s="49">
        <f>T65+W65+Z65</f>
        <v>166</v>
      </c>
      <c r="AD65" s="49">
        <f>AB65+AC65</f>
        <v>248</v>
      </c>
      <c r="AE65" s="72">
        <v>0</v>
      </c>
      <c r="AF65" s="72">
        <v>0</v>
      </c>
      <c r="AG65" s="49">
        <f>AE65+AF65</f>
        <v>0</v>
      </c>
      <c r="AH65" s="70">
        <v>0</v>
      </c>
      <c r="AI65" s="70">
        <v>0</v>
      </c>
      <c r="AJ65" s="49">
        <f>AH65+AI65</f>
        <v>0</v>
      </c>
      <c r="AK65" s="67">
        <v>71</v>
      </c>
      <c r="AL65" s="67">
        <v>101</v>
      </c>
      <c r="AM65" s="67">
        <v>33</v>
      </c>
      <c r="AN65" s="67">
        <v>33</v>
      </c>
      <c r="AO65" s="46">
        <f>SUM(AK65:AN65)</f>
        <v>238</v>
      </c>
      <c r="AP65" s="67">
        <v>10</v>
      </c>
      <c r="AQ65" s="46">
        <f>+AO65+AP65</f>
        <v>248</v>
      </c>
      <c r="AR65" s="45">
        <f>AB65/P65</f>
        <v>0.40594059405940597</v>
      </c>
      <c r="AS65" s="45">
        <f>(AC65/(H65+N65)*100%)</f>
        <v>0.85567010309278346</v>
      </c>
      <c r="AT65" s="45">
        <f>AD65/R65</f>
        <v>0.6262626262626263</v>
      </c>
      <c r="AU65" s="44" t="e">
        <f>AH65/AE65</f>
        <v>#DIV/0!</v>
      </c>
      <c r="AV65" s="44" t="e">
        <f>AI65/AF65</f>
        <v>#DIV/0!</v>
      </c>
      <c r="AW65" s="44" t="e">
        <f>AJ65/AG65</f>
        <v>#DIV/0!</v>
      </c>
      <c r="AX65" s="43">
        <f>AO65/AQ65</f>
        <v>0.95967741935483875</v>
      </c>
      <c r="AY65" s="42">
        <f>AP65/AQ65</f>
        <v>4.0322580645161289E-2</v>
      </c>
    </row>
    <row r="66" spans="1:51" ht="15" customHeight="1" x14ac:dyDescent="0.25">
      <c r="A66" s="32">
        <v>59</v>
      </c>
      <c r="B66" s="32">
        <v>3</v>
      </c>
      <c r="C66" s="32">
        <v>59</v>
      </c>
      <c r="D66" s="52" t="s">
        <v>90</v>
      </c>
      <c r="E66" s="52" t="s">
        <v>97</v>
      </c>
      <c r="F66" s="51">
        <v>3</v>
      </c>
      <c r="G66" s="47">
        <v>185</v>
      </c>
      <c r="H66" s="47">
        <v>184</v>
      </c>
      <c r="I66" s="47">
        <f>SUM(G66:H66)</f>
        <v>369</v>
      </c>
      <c r="J66" s="70">
        <v>0</v>
      </c>
      <c r="K66" s="70">
        <v>0</v>
      </c>
      <c r="L66" s="49">
        <f>J66+K66</f>
        <v>0</v>
      </c>
      <c r="M66" s="70">
        <v>1</v>
      </c>
      <c r="N66" s="70">
        <v>0</v>
      </c>
      <c r="O66" s="49">
        <f>M66+N66</f>
        <v>1</v>
      </c>
      <c r="P66" s="49">
        <f>G66+J66+M66</f>
        <v>186</v>
      </c>
      <c r="Q66" s="49">
        <f>H66+K66+N66</f>
        <v>184</v>
      </c>
      <c r="R66" s="50">
        <f>I66+L66+O66</f>
        <v>370</v>
      </c>
      <c r="S66" s="70">
        <v>137</v>
      </c>
      <c r="T66" s="70">
        <v>142</v>
      </c>
      <c r="U66" s="49">
        <f>S66+T66</f>
        <v>279</v>
      </c>
      <c r="V66" s="70">
        <v>0</v>
      </c>
      <c r="W66" s="70">
        <v>0</v>
      </c>
      <c r="X66" s="49">
        <f>V66+W66</f>
        <v>0</v>
      </c>
      <c r="Y66" s="70">
        <v>1</v>
      </c>
      <c r="Z66" s="70">
        <v>0</v>
      </c>
      <c r="AA66" s="49">
        <f>Y66+Z66</f>
        <v>1</v>
      </c>
      <c r="AB66" s="49">
        <f>S66+V66+Y66</f>
        <v>138</v>
      </c>
      <c r="AC66" s="49">
        <f>T66+W66+Z66</f>
        <v>142</v>
      </c>
      <c r="AD66" s="49">
        <f>AB66+AC66</f>
        <v>280</v>
      </c>
      <c r="AE66" s="72">
        <v>0</v>
      </c>
      <c r="AF66" s="72">
        <v>0</v>
      </c>
      <c r="AG66" s="49">
        <f>AE66+AF66</f>
        <v>0</v>
      </c>
      <c r="AH66" s="70">
        <v>0</v>
      </c>
      <c r="AI66" s="70">
        <v>0</v>
      </c>
      <c r="AJ66" s="49">
        <f>AH66+AI66</f>
        <v>0</v>
      </c>
      <c r="AK66" s="67">
        <v>92</v>
      </c>
      <c r="AL66" s="67">
        <v>115</v>
      </c>
      <c r="AM66" s="67">
        <v>33</v>
      </c>
      <c r="AN66" s="67">
        <v>27</v>
      </c>
      <c r="AO66" s="46">
        <f>SUM(AK66:AN66)</f>
        <v>267</v>
      </c>
      <c r="AP66" s="67">
        <v>13</v>
      </c>
      <c r="AQ66" s="46">
        <f>+AO66+AP66</f>
        <v>280</v>
      </c>
      <c r="AR66" s="45">
        <f>AB66/P66</f>
        <v>0.74193548387096775</v>
      </c>
      <c r="AS66" s="45">
        <f>(AC66/(H66+N66)*100%)</f>
        <v>0.77173913043478259</v>
      </c>
      <c r="AT66" s="45">
        <f>AD66/R66</f>
        <v>0.7567567567567568</v>
      </c>
      <c r="AU66" s="44" t="e">
        <f>AH66/AE66</f>
        <v>#DIV/0!</v>
      </c>
      <c r="AV66" s="44" t="e">
        <f>AI66/AF66</f>
        <v>#DIV/0!</v>
      </c>
      <c r="AW66" s="44" t="e">
        <f>AJ66/AG66</f>
        <v>#DIV/0!</v>
      </c>
      <c r="AX66" s="43">
        <f>AO66/AQ66</f>
        <v>0.95357142857142863</v>
      </c>
      <c r="AY66" s="42">
        <f>AP66/AQ66</f>
        <v>4.642857142857143E-2</v>
      </c>
    </row>
    <row r="67" spans="1:51" ht="15" customHeight="1" x14ac:dyDescent="0.25">
      <c r="A67" s="32">
        <v>60</v>
      </c>
      <c r="B67" s="32">
        <v>4</v>
      </c>
      <c r="C67" s="32">
        <v>60</v>
      </c>
      <c r="D67" s="52" t="s">
        <v>90</v>
      </c>
      <c r="E67" s="52" t="s">
        <v>97</v>
      </c>
      <c r="F67" s="51">
        <v>4</v>
      </c>
      <c r="G67" s="47">
        <v>223</v>
      </c>
      <c r="H67" s="47">
        <v>216</v>
      </c>
      <c r="I67" s="47">
        <f>SUM(G67:H67)</f>
        <v>439</v>
      </c>
      <c r="J67" s="70">
        <v>0</v>
      </c>
      <c r="K67" s="70">
        <v>0</v>
      </c>
      <c r="L67" s="49">
        <f>J67+K67</f>
        <v>0</v>
      </c>
      <c r="M67" s="70">
        <v>0</v>
      </c>
      <c r="N67" s="70">
        <v>0</v>
      </c>
      <c r="O67" s="49">
        <f>M67+N67</f>
        <v>0</v>
      </c>
      <c r="P67" s="49">
        <f>G67+J67+M67</f>
        <v>223</v>
      </c>
      <c r="Q67" s="49">
        <f>H67+K67+N67</f>
        <v>216</v>
      </c>
      <c r="R67" s="50">
        <f>I67+L67+O67</f>
        <v>439</v>
      </c>
      <c r="S67" s="70">
        <v>162</v>
      </c>
      <c r="T67" s="70">
        <v>172</v>
      </c>
      <c r="U67" s="49">
        <f>S67+T67</f>
        <v>334</v>
      </c>
      <c r="V67" s="70">
        <v>0</v>
      </c>
      <c r="W67" s="70">
        <v>0</v>
      </c>
      <c r="X67" s="49">
        <f>V67+W67</f>
        <v>0</v>
      </c>
      <c r="Y67" s="70">
        <v>0</v>
      </c>
      <c r="Z67" s="70">
        <v>0</v>
      </c>
      <c r="AA67" s="49">
        <f>Y67+Z67</f>
        <v>0</v>
      </c>
      <c r="AB67" s="49">
        <f>S67+V67+Y67</f>
        <v>162</v>
      </c>
      <c r="AC67" s="49">
        <f>T67+W67+Z67</f>
        <v>172</v>
      </c>
      <c r="AD67" s="49">
        <f>AB67+AC67</f>
        <v>334</v>
      </c>
      <c r="AE67" s="72">
        <v>0</v>
      </c>
      <c r="AF67" s="72">
        <v>0</v>
      </c>
      <c r="AG67" s="49">
        <f>AE67+AF67</f>
        <v>0</v>
      </c>
      <c r="AH67" s="70">
        <v>0</v>
      </c>
      <c r="AI67" s="70">
        <v>0</v>
      </c>
      <c r="AJ67" s="49">
        <f>AH67+AI67</f>
        <v>0</v>
      </c>
      <c r="AK67" s="67">
        <v>65</v>
      </c>
      <c r="AL67" s="67">
        <v>158</v>
      </c>
      <c r="AM67" s="67">
        <v>57</v>
      </c>
      <c r="AN67" s="67">
        <v>38</v>
      </c>
      <c r="AO67" s="46">
        <f>SUM(AK67:AN67)</f>
        <v>318</v>
      </c>
      <c r="AP67" s="67">
        <v>16</v>
      </c>
      <c r="AQ67" s="46">
        <f>+AO67+AP67</f>
        <v>334</v>
      </c>
      <c r="AR67" s="45">
        <f>AB67/P67</f>
        <v>0.726457399103139</v>
      </c>
      <c r="AS67" s="45">
        <f>(AC67/(H67+N67)*100%)</f>
        <v>0.79629629629629628</v>
      </c>
      <c r="AT67" s="45">
        <f>AD67/R67</f>
        <v>0.76082004555808658</v>
      </c>
      <c r="AU67" s="44" t="e">
        <f>AH67/AE67</f>
        <v>#DIV/0!</v>
      </c>
      <c r="AV67" s="44" t="e">
        <f>AI67/AF67</f>
        <v>#DIV/0!</v>
      </c>
      <c r="AW67" s="44" t="e">
        <f>AJ67/AG67</f>
        <v>#DIV/0!</v>
      </c>
      <c r="AX67" s="43">
        <f>AO67/AQ67</f>
        <v>0.95209580838323349</v>
      </c>
      <c r="AY67" s="42">
        <f>AP67/AQ67</f>
        <v>4.790419161676647E-2</v>
      </c>
    </row>
    <row r="68" spans="1:51" ht="15" customHeight="1" x14ac:dyDescent="0.25">
      <c r="A68" s="32">
        <v>61</v>
      </c>
      <c r="B68" s="32">
        <v>5</v>
      </c>
      <c r="C68" s="32">
        <v>61</v>
      </c>
      <c r="D68" s="52" t="s">
        <v>90</v>
      </c>
      <c r="E68" s="52" t="s">
        <v>97</v>
      </c>
      <c r="F68" s="51">
        <v>5</v>
      </c>
      <c r="G68" s="47">
        <v>234</v>
      </c>
      <c r="H68" s="47">
        <v>245</v>
      </c>
      <c r="I68" s="47">
        <f>SUM(G68:H68)</f>
        <v>479</v>
      </c>
      <c r="J68" s="70">
        <v>0</v>
      </c>
      <c r="K68" s="70">
        <v>0</v>
      </c>
      <c r="L68" s="49">
        <f>J68+K68</f>
        <v>0</v>
      </c>
      <c r="M68" s="70">
        <v>1</v>
      </c>
      <c r="N68" s="70">
        <v>1</v>
      </c>
      <c r="O68" s="49">
        <f>M68+N68</f>
        <v>2</v>
      </c>
      <c r="P68" s="49">
        <f>G68+J68+M68</f>
        <v>235</v>
      </c>
      <c r="Q68" s="49">
        <f>H68+K68+N68</f>
        <v>246</v>
      </c>
      <c r="R68" s="50">
        <f>I68+L68+O68</f>
        <v>481</v>
      </c>
      <c r="S68" s="70">
        <v>189</v>
      </c>
      <c r="T68" s="70">
        <v>210</v>
      </c>
      <c r="U68" s="49">
        <f>S68+T68</f>
        <v>399</v>
      </c>
      <c r="V68" s="70">
        <v>0</v>
      </c>
      <c r="W68" s="70">
        <v>0</v>
      </c>
      <c r="X68" s="49">
        <f>V68+W68</f>
        <v>0</v>
      </c>
      <c r="Y68" s="70">
        <v>1</v>
      </c>
      <c r="Z68" s="70">
        <v>1</v>
      </c>
      <c r="AA68" s="49">
        <f>Y68+Z68</f>
        <v>2</v>
      </c>
      <c r="AB68" s="49">
        <f>S68+V68+Y68</f>
        <v>190</v>
      </c>
      <c r="AC68" s="49">
        <f>T68+W68+Z68</f>
        <v>211</v>
      </c>
      <c r="AD68" s="49">
        <f>AB68+AC68</f>
        <v>401</v>
      </c>
      <c r="AE68" s="72">
        <v>0</v>
      </c>
      <c r="AF68" s="72">
        <v>0</v>
      </c>
      <c r="AG68" s="49">
        <f>AE68+AF68</f>
        <v>0</v>
      </c>
      <c r="AH68" s="70">
        <v>0</v>
      </c>
      <c r="AI68" s="70">
        <v>0</v>
      </c>
      <c r="AJ68" s="49">
        <f>AH68+AI68</f>
        <v>0</v>
      </c>
      <c r="AK68" s="67">
        <v>63</v>
      </c>
      <c r="AL68" s="67">
        <v>68</v>
      </c>
      <c r="AM68" s="67">
        <v>147</v>
      </c>
      <c r="AN68" s="67">
        <v>102</v>
      </c>
      <c r="AO68" s="46">
        <f>SUM(AK68:AN68)</f>
        <v>380</v>
      </c>
      <c r="AP68" s="67">
        <v>21</v>
      </c>
      <c r="AQ68" s="46">
        <f>+AO68+AP68</f>
        <v>401</v>
      </c>
      <c r="AR68" s="45">
        <f>AB68/P68</f>
        <v>0.80851063829787229</v>
      </c>
      <c r="AS68" s="45">
        <f>(AC68/(H68+N68)*100%)</f>
        <v>0.85772357723577231</v>
      </c>
      <c r="AT68" s="45">
        <f>AD68/R68</f>
        <v>0.83367983367983367</v>
      </c>
      <c r="AU68" s="44" t="e">
        <f>AH68/AE68</f>
        <v>#DIV/0!</v>
      </c>
      <c r="AV68" s="44" t="e">
        <f>AI68/AF68</f>
        <v>#DIV/0!</v>
      </c>
      <c r="AW68" s="44" t="e">
        <f>AJ68/AG68</f>
        <v>#DIV/0!</v>
      </c>
      <c r="AX68" s="43">
        <f>AO68/AQ68</f>
        <v>0.94763092269326688</v>
      </c>
      <c r="AY68" s="42">
        <f>AP68/AQ68</f>
        <v>5.2369077306733167E-2</v>
      </c>
    </row>
    <row r="69" spans="1:51" ht="15" customHeight="1" x14ac:dyDescent="0.25">
      <c r="A69" s="32">
        <v>62</v>
      </c>
      <c r="B69" s="32">
        <v>6</v>
      </c>
      <c r="C69" s="32">
        <v>62</v>
      </c>
      <c r="D69" s="52" t="s">
        <v>90</v>
      </c>
      <c r="E69" s="52" t="s">
        <v>97</v>
      </c>
      <c r="F69" s="51">
        <v>6</v>
      </c>
      <c r="G69" s="47">
        <v>217</v>
      </c>
      <c r="H69" s="47">
        <v>192</v>
      </c>
      <c r="I69" s="47">
        <f>SUM(G69:H69)</f>
        <v>409</v>
      </c>
      <c r="J69" s="70">
        <v>0</v>
      </c>
      <c r="K69" s="70">
        <v>0</v>
      </c>
      <c r="L69" s="49">
        <f>J69+K69</f>
        <v>0</v>
      </c>
      <c r="M69" s="70">
        <v>0</v>
      </c>
      <c r="N69" s="70">
        <v>2</v>
      </c>
      <c r="O69" s="49">
        <f>M69+N69</f>
        <v>2</v>
      </c>
      <c r="P69" s="49">
        <f>G69+J69+M69</f>
        <v>217</v>
      </c>
      <c r="Q69" s="49">
        <f>H69+K69+N69</f>
        <v>194</v>
      </c>
      <c r="R69" s="50">
        <f>I69+L69+O69</f>
        <v>411</v>
      </c>
      <c r="S69" s="70">
        <v>164</v>
      </c>
      <c r="T69" s="70">
        <v>159</v>
      </c>
      <c r="U69" s="49">
        <f>S69+T69</f>
        <v>323</v>
      </c>
      <c r="V69" s="70">
        <v>0</v>
      </c>
      <c r="W69" s="70">
        <v>0</v>
      </c>
      <c r="X69" s="49">
        <f>V69+W69</f>
        <v>0</v>
      </c>
      <c r="Y69" s="70">
        <v>0</v>
      </c>
      <c r="Z69" s="70">
        <v>2</v>
      </c>
      <c r="AA69" s="49">
        <f>Y69+Z69</f>
        <v>2</v>
      </c>
      <c r="AB69" s="49">
        <f>S69+V69+Y69</f>
        <v>164</v>
      </c>
      <c r="AC69" s="49">
        <f>T69+W69+Z69</f>
        <v>161</v>
      </c>
      <c r="AD69" s="49">
        <f>AB69+AC69</f>
        <v>325</v>
      </c>
      <c r="AE69" s="72">
        <v>2</v>
      </c>
      <c r="AF69" s="72">
        <v>0</v>
      </c>
      <c r="AG69" s="49">
        <f>AE69+AF69</f>
        <v>2</v>
      </c>
      <c r="AH69" s="70">
        <v>1</v>
      </c>
      <c r="AI69" s="70">
        <v>0</v>
      </c>
      <c r="AJ69" s="49">
        <f>AH69+AI69</f>
        <v>1</v>
      </c>
      <c r="AK69" s="67">
        <v>81</v>
      </c>
      <c r="AL69" s="67">
        <v>39</v>
      </c>
      <c r="AM69" s="67">
        <v>87</v>
      </c>
      <c r="AN69" s="67">
        <v>98</v>
      </c>
      <c r="AO69" s="46">
        <f>SUM(AK69:AN69)</f>
        <v>305</v>
      </c>
      <c r="AP69" s="67">
        <v>20</v>
      </c>
      <c r="AQ69" s="46">
        <f>+AO69+AP69</f>
        <v>325</v>
      </c>
      <c r="AR69" s="45">
        <f>AB69/P69</f>
        <v>0.75576036866359442</v>
      </c>
      <c r="AS69" s="45">
        <f>(AC69/(H69+N69)*100%)</f>
        <v>0.82989690721649489</v>
      </c>
      <c r="AT69" s="45">
        <f>AD69/R69</f>
        <v>0.79075425790754261</v>
      </c>
      <c r="AU69" s="44">
        <f>AH69/AE69</f>
        <v>0.5</v>
      </c>
      <c r="AV69" s="44" t="e">
        <f>AI69/AF69</f>
        <v>#DIV/0!</v>
      </c>
      <c r="AW69" s="44">
        <f>AJ69/AG69</f>
        <v>0.5</v>
      </c>
      <c r="AX69" s="43">
        <f>AO69/AQ69</f>
        <v>0.93846153846153846</v>
      </c>
      <c r="AY69" s="42">
        <f>AP69/AQ69</f>
        <v>6.1538461538461542E-2</v>
      </c>
    </row>
    <row r="70" spans="1:51" ht="15" customHeight="1" x14ac:dyDescent="0.25">
      <c r="A70" s="32">
        <v>63</v>
      </c>
      <c r="B70" s="32">
        <v>7</v>
      </c>
      <c r="C70" s="32">
        <v>63</v>
      </c>
      <c r="D70" s="52" t="s">
        <v>90</v>
      </c>
      <c r="E70" s="52" t="s">
        <v>97</v>
      </c>
      <c r="F70" s="51">
        <v>7</v>
      </c>
      <c r="G70" s="47">
        <v>216</v>
      </c>
      <c r="H70" s="47">
        <v>208</v>
      </c>
      <c r="I70" s="47">
        <f>SUM(G70:H70)</f>
        <v>424</v>
      </c>
      <c r="J70" s="70">
        <v>0</v>
      </c>
      <c r="K70" s="70">
        <v>0</v>
      </c>
      <c r="L70" s="49">
        <f>J70+K70</f>
        <v>0</v>
      </c>
      <c r="M70" s="70">
        <v>0</v>
      </c>
      <c r="N70" s="70">
        <v>0</v>
      </c>
      <c r="O70" s="49">
        <f>M70+N70</f>
        <v>0</v>
      </c>
      <c r="P70" s="49">
        <f>G70+J70+M70</f>
        <v>216</v>
      </c>
      <c r="Q70" s="49">
        <f>H70+K70+N70</f>
        <v>208</v>
      </c>
      <c r="R70" s="50">
        <f>I70+L70+O70</f>
        <v>424</v>
      </c>
      <c r="S70" s="70">
        <v>152</v>
      </c>
      <c r="T70" s="70">
        <v>169</v>
      </c>
      <c r="U70" s="49">
        <f>S70+T70</f>
        <v>321</v>
      </c>
      <c r="V70" s="70">
        <v>0</v>
      </c>
      <c r="W70" s="70">
        <v>0</v>
      </c>
      <c r="X70" s="49">
        <f>V70+W70</f>
        <v>0</v>
      </c>
      <c r="Y70" s="70">
        <v>0</v>
      </c>
      <c r="Z70" s="70">
        <v>0</v>
      </c>
      <c r="AA70" s="49">
        <f>Y70+Z70</f>
        <v>0</v>
      </c>
      <c r="AB70" s="49">
        <f>S70+V70+Y70</f>
        <v>152</v>
      </c>
      <c r="AC70" s="49">
        <f>T70+W70+Z70</f>
        <v>169</v>
      </c>
      <c r="AD70" s="49">
        <f>AB70+AC70</f>
        <v>321</v>
      </c>
      <c r="AE70" s="72">
        <v>1</v>
      </c>
      <c r="AF70" s="72">
        <v>0</v>
      </c>
      <c r="AG70" s="49">
        <f>AE70+AF70</f>
        <v>1</v>
      </c>
      <c r="AH70" s="70">
        <v>1</v>
      </c>
      <c r="AI70" s="70">
        <v>0</v>
      </c>
      <c r="AJ70" s="49">
        <f>AH70+AI70</f>
        <v>1</v>
      </c>
      <c r="AK70" s="67">
        <v>65</v>
      </c>
      <c r="AL70" s="67">
        <v>118</v>
      </c>
      <c r="AM70" s="67">
        <v>42</v>
      </c>
      <c r="AN70" s="67">
        <v>80</v>
      </c>
      <c r="AO70" s="46">
        <f>SUM(AK70:AN70)</f>
        <v>305</v>
      </c>
      <c r="AP70" s="67">
        <v>16</v>
      </c>
      <c r="AQ70" s="46">
        <f>+AO70+AP70</f>
        <v>321</v>
      </c>
      <c r="AR70" s="45">
        <f>AB70/P70</f>
        <v>0.70370370370370372</v>
      </c>
      <c r="AS70" s="45">
        <f>(AC70/(H70+N70)*100%)</f>
        <v>0.8125</v>
      </c>
      <c r="AT70" s="45">
        <f>AD70/R70</f>
        <v>0.75707547169811318</v>
      </c>
      <c r="AU70" s="44">
        <f>AH70/AE70</f>
        <v>1</v>
      </c>
      <c r="AV70" s="44" t="e">
        <f>AI70/AF70</f>
        <v>#DIV/0!</v>
      </c>
      <c r="AW70" s="44">
        <f>AJ70/AG70</f>
        <v>1</v>
      </c>
      <c r="AX70" s="43">
        <f>AO70/AQ70</f>
        <v>0.95015576323987538</v>
      </c>
      <c r="AY70" s="42">
        <f>AP70/AQ70</f>
        <v>4.9844236760124609E-2</v>
      </c>
    </row>
    <row r="71" spans="1:51" ht="15" customHeight="1" x14ac:dyDescent="0.25">
      <c r="A71" s="32">
        <v>64</v>
      </c>
      <c r="B71" s="32">
        <v>8</v>
      </c>
      <c r="C71" s="32">
        <v>64</v>
      </c>
      <c r="D71" s="52" t="s">
        <v>90</v>
      </c>
      <c r="E71" s="52" t="s">
        <v>97</v>
      </c>
      <c r="F71" s="51">
        <v>8</v>
      </c>
      <c r="G71" s="47">
        <v>170</v>
      </c>
      <c r="H71" s="47">
        <v>146</v>
      </c>
      <c r="I71" s="47">
        <f>SUM(G71:H71)</f>
        <v>316</v>
      </c>
      <c r="J71" s="70">
        <v>0</v>
      </c>
      <c r="K71" s="70">
        <v>0</v>
      </c>
      <c r="L71" s="49">
        <f>J71+K71</f>
        <v>0</v>
      </c>
      <c r="M71" s="70">
        <v>1</v>
      </c>
      <c r="N71" s="70">
        <v>0</v>
      </c>
      <c r="O71" s="49">
        <f>M71+N71</f>
        <v>1</v>
      </c>
      <c r="P71" s="49">
        <f>G71+J71+M71</f>
        <v>171</v>
      </c>
      <c r="Q71" s="49">
        <f>H71+K71+N71</f>
        <v>146</v>
      </c>
      <c r="R71" s="50">
        <f>I71+L71+O71</f>
        <v>317</v>
      </c>
      <c r="S71" s="70">
        <v>139</v>
      </c>
      <c r="T71" s="70">
        <v>133</v>
      </c>
      <c r="U71" s="49">
        <f>S71+T71</f>
        <v>272</v>
      </c>
      <c r="V71" s="70">
        <v>0</v>
      </c>
      <c r="W71" s="70">
        <v>0</v>
      </c>
      <c r="X71" s="49">
        <f>V71+W71</f>
        <v>0</v>
      </c>
      <c r="Y71" s="70">
        <v>1</v>
      </c>
      <c r="Z71" s="70">
        <v>0</v>
      </c>
      <c r="AA71" s="49">
        <f>Y71+Z71</f>
        <v>1</v>
      </c>
      <c r="AB71" s="49">
        <f>S71+V71+Y71</f>
        <v>140</v>
      </c>
      <c r="AC71" s="49">
        <f>T71+W71+Z71</f>
        <v>133</v>
      </c>
      <c r="AD71" s="49">
        <f>AB71+AC71</f>
        <v>273</v>
      </c>
      <c r="AE71" s="72">
        <v>0</v>
      </c>
      <c r="AF71" s="72">
        <v>0</v>
      </c>
      <c r="AG71" s="49">
        <f>AE71+AF71</f>
        <v>0</v>
      </c>
      <c r="AH71" s="70">
        <v>0</v>
      </c>
      <c r="AI71" s="70">
        <v>0</v>
      </c>
      <c r="AJ71" s="49">
        <f>AH71+AI71</f>
        <v>0</v>
      </c>
      <c r="AK71" s="67">
        <v>16</v>
      </c>
      <c r="AL71" s="67">
        <v>79</v>
      </c>
      <c r="AM71" s="67">
        <v>101</v>
      </c>
      <c r="AN71" s="67">
        <v>68</v>
      </c>
      <c r="AO71" s="46">
        <f>SUM(AK71:AN71)</f>
        <v>264</v>
      </c>
      <c r="AP71" s="67">
        <v>9</v>
      </c>
      <c r="AQ71" s="46">
        <f>+AO71+AP71</f>
        <v>273</v>
      </c>
      <c r="AR71" s="45">
        <f>AB71/P71</f>
        <v>0.81871345029239762</v>
      </c>
      <c r="AS71" s="45">
        <f>(AC71/(H71+N71)*100%)</f>
        <v>0.91095890410958902</v>
      </c>
      <c r="AT71" s="45">
        <f>AD71/R71</f>
        <v>0.86119873817034698</v>
      </c>
      <c r="AU71" s="44" t="e">
        <f>AH71/AE71</f>
        <v>#DIV/0!</v>
      </c>
      <c r="AV71" s="44" t="e">
        <f>AI71/AF71</f>
        <v>#DIV/0!</v>
      </c>
      <c r="AW71" s="44" t="e">
        <f>AJ71/AG71</f>
        <v>#DIV/0!</v>
      </c>
      <c r="AX71" s="43">
        <f>AO71/AQ71</f>
        <v>0.96703296703296704</v>
      </c>
      <c r="AY71" s="42">
        <f>AP71/AQ71</f>
        <v>3.2967032967032968E-2</v>
      </c>
    </row>
    <row r="72" spans="1:51" ht="15" customHeight="1" x14ac:dyDescent="0.25">
      <c r="A72" s="32">
        <v>65</v>
      </c>
      <c r="B72" s="32">
        <v>9</v>
      </c>
      <c r="C72" s="32">
        <v>65</v>
      </c>
      <c r="D72" s="52" t="s">
        <v>90</v>
      </c>
      <c r="E72" s="52" t="s">
        <v>97</v>
      </c>
      <c r="F72" s="51">
        <v>9</v>
      </c>
      <c r="G72" s="47">
        <v>184</v>
      </c>
      <c r="H72" s="47">
        <v>181</v>
      </c>
      <c r="I72" s="47">
        <f>SUM(G72:H72)</f>
        <v>365</v>
      </c>
      <c r="J72" s="70">
        <v>0</v>
      </c>
      <c r="K72" s="70">
        <v>0</v>
      </c>
      <c r="L72" s="49">
        <f>J72+K72</f>
        <v>0</v>
      </c>
      <c r="M72" s="70">
        <v>1</v>
      </c>
      <c r="N72" s="70">
        <v>0</v>
      </c>
      <c r="O72" s="49">
        <f>M72+N72</f>
        <v>1</v>
      </c>
      <c r="P72" s="49">
        <f>G72+J72+M72</f>
        <v>185</v>
      </c>
      <c r="Q72" s="49">
        <f>H72+K72+N72</f>
        <v>181</v>
      </c>
      <c r="R72" s="50">
        <f>I72+L72+O72</f>
        <v>366</v>
      </c>
      <c r="S72" s="70">
        <v>138</v>
      </c>
      <c r="T72" s="70">
        <v>164</v>
      </c>
      <c r="U72" s="49">
        <f>S72+T72</f>
        <v>302</v>
      </c>
      <c r="V72" s="70">
        <v>0</v>
      </c>
      <c r="W72" s="70">
        <v>0</v>
      </c>
      <c r="X72" s="49">
        <f>V72+W72</f>
        <v>0</v>
      </c>
      <c r="Y72" s="70">
        <v>1</v>
      </c>
      <c r="Z72" s="70">
        <v>0</v>
      </c>
      <c r="AA72" s="49">
        <f>Y72+Z72</f>
        <v>1</v>
      </c>
      <c r="AB72" s="49">
        <f>S72+V72+Y72</f>
        <v>139</v>
      </c>
      <c r="AC72" s="49">
        <f>T72+W72+Z72</f>
        <v>164</v>
      </c>
      <c r="AD72" s="49">
        <f>AB72+AC72</f>
        <v>303</v>
      </c>
      <c r="AE72" s="72">
        <v>1</v>
      </c>
      <c r="AF72" s="72">
        <v>1</v>
      </c>
      <c r="AG72" s="49">
        <f>AE72+AF72</f>
        <v>2</v>
      </c>
      <c r="AH72" s="70">
        <v>0</v>
      </c>
      <c r="AI72" s="70">
        <v>0</v>
      </c>
      <c r="AJ72" s="49">
        <f>AH72+AI72</f>
        <v>0</v>
      </c>
      <c r="AK72" s="67">
        <v>68</v>
      </c>
      <c r="AL72" s="67">
        <v>109</v>
      </c>
      <c r="AM72" s="67">
        <v>54</v>
      </c>
      <c r="AN72" s="67">
        <v>51</v>
      </c>
      <c r="AO72" s="46">
        <f>SUM(AK72:AN72)</f>
        <v>282</v>
      </c>
      <c r="AP72" s="67">
        <v>21</v>
      </c>
      <c r="AQ72" s="46">
        <f>+AO72+AP72</f>
        <v>303</v>
      </c>
      <c r="AR72" s="45">
        <f>AB72/P72</f>
        <v>0.75135135135135134</v>
      </c>
      <c r="AS72" s="45">
        <f>(AC72/(H72+N72)*100%)</f>
        <v>0.90607734806629836</v>
      </c>
      <c r="AT72" s="45">
        <f>AD72/R72</f>
        <v>0.82786885245901642</v>
      </c>
      <c r="AU72" s="44">
        <f>AH72/AE72</f>
        <v>0</v>
      </c>
      <c r="AV72" s="44">
        <f>AI72/AF72</f>
        <v>0</v>
      </c>
      <c r="AW72" s="44">
        <f>AJ72/AG72</f>
        <v>0</v>
      </c>
      <c r="AX72" s="43">
        <f>AO72/AQ72</f>
        <v>0.93069306930693074</v>
      </c>
      <c r="AY72" s="42">
        <f>AP72/AQ72</f>
        <v>6.9306930693069313E-2</v>
      </c>
    </row>
    <row r="73" spans="1:51" ht="15" customHeight="1" x14ac:dyDescent="0.25">
      <c r="A73" s="32">
        <v>66</v>
      </c>
      <c r="B73" s="32">
        <v>10</v>
      </c>
      <c r="C73" s="32">
        <v>66</v>
      </c>
      <c r="D73" s="52" t="s">
        <v>90</v>
      </c>
      <c r="E73" s="52" t="s">
        <v>97</v>
      </c>
      <c r="F73" s="51">
        <v>10</v>
      </c>
      <c r="G73" s="47">
        <v>199</v>
      </c>
      <c r="H73" s="47">
        <v>209</v>
      </c>
      <c r="I73" s="47">
        <f>SUM(G73:H73)</f>
        <v>408</v>
      </c>
      <c r="J73" s="70">
        <v>0</v>
      </c>
      <c r="K73" s="70">
        <v>0</v>
      </c>
      <c r="L73" s="49">
        <f>J73+K73</f>
        <v>0</v>
      </c>
      <c r="M73" s="70">
        <v>0</v>
      </c>
      <c r="N73" s="70">
        <v>1</v>
      </c>
      <c r="O73" s="49">
        <f>M73+N73</f>
        <v>1</v>
      </c>
      <c r="P73" s="49">
        <f>G73+J73+M73</f>
        <v>199</v>
      </c>
      <c r="Q73" s="49">
        <f>H73+K73+N73</f>
        <v>210</v>
      </c>
      <c r="R73" s="50">
        <f>I73+L73+O73</f>
        <v>409</v>
      </c>
      <c r="S73" s="70">
        <v>143</v>
      </c>
      <c r="T73" s="70">
        <v>161</v>
      </c>
      <c r="U73" s="49">
        <f>S73+T73</f>
        <v>304</v>
      </c>
      <c r="V73" s="70">
        <v>0</v>
      </c>
      <c r="W73" s="70">
        <v>0</v>
      </c>
      <c r="X73" s="49">
        <f>V73+W73</f>
        <v>0</v>
      </c>
      <c r="Y73" s="70">
        <v>0</v>
      </c>
      <c r="Z73" s="70">
        <v>1</v>
      </c>
      <c r="AA73" s="49">
        <f>Y73+Z73</f>
        <v>1</v>
      </c>
      <c r="AB73" s="49">
        <f>S73+V73+Y73</f>
        <v>143</v>
      </c>
      <c r="AC73" s="49">
        <f>T73+W73+Z73</f>
        <v>162</v>
      </c>
      <c r="AD73" s="49">
        <f>AB73+AC73</f>
        <v>305</v>
      </c>
      <c r="AE73" s="72">
        <v>1</v>
      </c>
      <c r="AF73" s="72">
        <v>0</v>
      </c>
      <c r="AG73" s="49">
        <f>AE73+AF73</f>
        <v>1</v>
      </c>
      <c r="AH73" s="70">
        <v>0</v>
      </c>
      <c r="AI73" s="70">
        <v>0</v>
      </c>
      <c r="AJ73" s="49">
        <f>AH73+AI73</f>
        <v>0</v>
      </c>
      <c r="AK73" s="67">
        <v>63</v>
      </c>
      <c r="AL73" s="67">
        <v>80</v>
      </c>
      <c r="AM73" s="67">
        <v>35</v>
      </c>
      <c r="AN73" s="67">
        <v>95</v>
      </c>
      <c r="AO73" s="46">
        <f>SUM(AK73:AN73)</f>
        <v>273</v>
      </c>
      <c r="AP73" s="67">
        <v>32</v>
      </c>
      <c r="AQ73" s="46">
        <f>+AO73+AP73</f>
        <v>305</v>
      </c>
      <c r="AR73" s="45">
        <f>AB73/P73</f>
        <v>0.71859296482412061</v>
      </c>
      <c r="AS73" s="45">
        <f>(AC73/(H73+N73)*100%)</f>
        <v>0.77142857142857146</v>
      </c>
      <c r="AT73" s="45">
        <f>AD73/R73</f>
        <v>0.74572127139364308</v>
      </c>
      <c r="AU73" s="44">
        <f>AH73/AE73</f>
        <v>0</v>
      </c>
      <c r="AV73" s="44" t="e">
        <f>AI73/AF73</f>
        <v>#DIV/0!</v>
      </c>
      <c r="AW73" s="44">
        <f>AJ73/AG73</f>
        <v>0</v>
      </c>
      <c r="AX73" s="43">
        <f>AO73/AQ73</f>
        <v>0.89508196721311473</v>
      </c>
      <c r="AY73" s="42">
        <f>AP73/AQ73</f>
        <v>0.10491803278688525</v>
      </c>
    </row>
    <row r="74" spans="1:51" ht="15" customHeight="1" x14ac:dyDescent="0.25">
      <c r="A74" s="32">
        <v>67</v>
      </c>
      <c r="B74" s="32">
        <v>11</v>
      </c>
      <c r="C74" s="32">
        <v>67</v>
      </c>
      <c r="D74" s="52" t="s">
        <v>90</v>
      </c>
      <c r="E74" s="52" t="s">
        <v>97</v>
      </c>
      <c r="F74" s="51">
        <v>11</v>
      </c>
      <c r="G74" s="47">
        <v>235</v>
      </c>
      <c r="H74" s="47">
        <v>248</v>
      </c>
      <c r="I74" s="47">
        <f>SUM(G74:H74)</f>
        <v>483</v>
      </c>
      <c r="J74" s="70">
        <v>0</v>
      </c>
      <c r="K74" s="70">
        <v>0</v>
      </c>
      <c r="L74" s="49">
        <f>J74+K74</f>
        <v>0</v>
      </c>
      <c r="M74" s="70">
        <v>0</v>
      </c>
      <c r="N74" s="70">
        <v>2</v>
      </c>
      <c r="O74" s="49">
        <f>M74+N74</f>
        <v>2</v>
      </c>
      <c r="P74" s="49">
        <f>G74+J74+M74</f>
        <v>235</v>
      </c>
      <c r="Q74" s="49">
        <f>H74+K74+N74</f>
        <v>250</v>
      </c>
      <c r="R74" s="50">
        <f>I74+L74+O74</f>
        <v>485</v>
      </c>
      <c r="S74" s="70">
        <v>184</v>
      </c>
      <c r="T74" s="70">
        <v>197</v>
      </c>
      <c r="U74" s="49">
        <f>S74+T74</f>
        <v>381</v>
      </c>
      <c r="V74" s="70">
        <v>0</v>
      </c>
      <c r="W74" s="70">
        <v>0</v>
      </c>
      <c r="X74" s="49">
        <f>V74+W74</f>
        <v>0</v>
      </c>
      <c r="Y74" s="70">
        <v>0</v>
      </c>
      <c r="Z74" s="70">
        <v>2</v>
      </c>
      <c r="AA74" s="49">
        <f>Y74+Z74</f>
        <v>2</v>
      </c>
      <c r="AB74" s="49">
        <f>S74+V74+Y74</f>
        <v>184</v>
      </c>
      <c r="AC74" s="49">
        <f>T74+W74+Z74</f>
        <v>199</v>
      </c>
      <c r="AD74" s="49">
        <f>AB74+AC74</f>
        <v>383</v>
      </c>
      <c r="AE74" s="72">
        <v>0</v>
      </c>
      <c r="AF74" s="72">
        <v>0</v>
      </c>
      <c r="AG74" s="49">
        <f>AE74+AF74</f>
        <v>0</v>
      </c>
      <c r="AH74" s="70">
        <v>0</v>
      </c>
      <c r="AI74" s="70">
        <v>0</v>
      </c>
      <c r="AJ74" s="49">
        <f>AH74+AI74</f>
        <v>0</v>
      </c>
      <c r="AK74" s="67">
        <v>67</v>
      </c>
      <c r="AL74" s="67">
        <v>148</v>
      </c>
      <c r="AM74" s="67">
        <v>46</v>
      </c>
      <c r="AN74" s="67">
        <v>104</v>
      </c>
      <c r="AO74" s="46">
        <f>SUM(AK74:AN74)</f>
        <v>365</v>
      </c>
      <c r="AP74" s="67">
        <v>18</v>
      </c>
      <c r="AQ74" s="46">
        <f>+AO74+AP74</f>
        <v>383</v>
      </c>
      <c r="AR74" s="45">
        <f>AB74/P74</f>
        <v>0.78297872340425534</v>
      </c>
      <c r="AS74" s="45">
        <f>(AC74/(H74+N74)*100%)</f>
        <v>0.79600000000000004</v>
      </c>
      <c r="AT74" s="45">
        <f>AD74/R74</f>
        <v>0.78969072164948451</v>
      </c>
      <c r="AU74" s="44" t="e">
        <f>AH74/AE74</f>
        <v>#DIV/0!</v>
      </c>
      <c r="AV74" s="44" t="e">
        <f>AI74/AF74</f>
        <v>#DIV/0!</v>
      </c>
      <c r="AW74" s="44" t="e">
        <f>AJ74/AG74</f>
        <v>#DIV/0!</v>
      </c>
      <c r="AX74" s="43">
        <f>AO74/AQ74</f>
        <v>0.95300261096605743</v>
      </c>
      <c r="AY74" s="42">
        <f>AP74/AQ74</f>
        <v>4.6997389033942558E-2</v>
      </c>
    </row>
    <row r="75" spans="1:51" ht="15" customHeight="1" x14ac:dyDescent="0.25">
      <c r="A75" s="32">
        <v>68</v>
      </c>
      <c r="B75" s="32">
        <v>12</v>
      </c>
      <c r="C75" s="32">
        <v>68</v>
      </c>
      <c r="D75" s="52" t="s">
        <v>90</v>
      </c>
      <c r="E75" s="52" t="s">
        <v>97</v>
      </c>
      <c r="F75" s="51">
        <v>12</v>
      </c>
      <c r="G75" s="47">
        <v>247</v>
      </c>
      <c r="H75" s="47">
        <v>230</v>
      </c>
      <c r="I75" s="47">
        <f>SUM(G75:H75)</f>
        <v>477</v>
      </c>
      <c r="J75" s="70">
        <v>0</v>
      </c>
      <c r="K75" s="70">
        <v>0</v>
      </c>
      <c r="L75" s="49">
        <f>J75+K75</f>
        <v>0</v>
      </c>
      <c r="M75" s="70">
        <v>1</v>
      </c>
      <c r="N75" s="70">
        <v>3</v>
      </c>
      <c r="O75" s="49">
        <f>M75+N75</f>
        <v>4</v>
      </c>
      <c r="P75" s="49">
        <f>G75+J75+M75</f>
        <v>248</v>
      </c>
      <c r="Q75" s="49">
        <f>H75+K75+N75</f>
        <v>233</v>
      </c>
      <c r="R75" s="50">
        <f>I75+L75+O75</f>
        <v>481</v>
      </c>
      <c r="S75" s="70">
        <v>165</v>
      </c>
      <c r="T75" s="70">
        <v>158</v>
      </c>
      <c r="U75" s="49">
        <f>S75+T75</f>
        <v>323</v>
      </c>
      <c r="V75" s="70">
        <v>0</v>
      </c>
      <c r="W75" s="70">
        <v>0</v>
      </c>
      <c r="X75" s="49">
        <f>V75+W75</f>
        <v>0</v>
      </c>
      <c r="Y75" s="70">
        <v>1</v>
      </c>
      <c r="Z75" s="70">
        <v>3</v>
      </c>
      <c r="AA75" s="49">
        <f>Y75+Z75</f>
        <v>4</v>
      </c>
      <c r="AB75" s="49">
        <f>S75+V75+Y75</f>
        <v>166</v>
      </c>
      <c r="AC75" s="49">
        <f>T75+W75+Z75</f>
        <v>161</v>
      </c>
      <c r="AD75" s="49">
        <f>AB75+AC75</f>
        <v>327</v>
      </c>
      <c r="AE75" s="72">
        <v>0</v>
      </c>
      <c r="AF75" s="72">
        <v>0</v>
      </c>
      <c r="AG75" s="49">
        <f>AE75+AF75</f>
        <v>0</v>
      </c>
      <c r="AH75" s="70">
        <v>0</v>
      </c>
      <c r="AI75" s="70">
        <v>0</v>
      </c>
      <c r="AJ75" s="49">
        <f>AH75+AI75</f>
        <v>0</v>
      </c>
      <c r="AK75" s="67">
        <v>46</v>
      </c>
      <c r="AL75" s="67">
        <v>140</v>
      </c>
      <c r="AM75" s="67">
        <v>32</v>
      </c>
      <c r="AN75" s="67">
        <v>88</v>
      </c>
      <c r="AO75" s="46">
        <f>SUM(AK75:AN75)</f>
        <v>306</v>
      </c>
      <c r="AP75" s="67">
        <v>21</v>
      </c>
      <c r="AQ75" s="46">
        <f>+AO75+AP75</f>
        <v>327</v>
      </c>
      <c r="AR75" s="45">
        <f>AB75/P75</f>
        <v>0.66935483870967738</v>
      </c>
      <c r="AS75" s="45">
        <f>(AC75/(H75+N75)*100%)</f>
        <v>0.69098712446351929</v>
      </c>
      <c r="AT75" s="45">
        <f>AD75/R75</f>
        <v>0.67983367983367982</v>
      </c>
      <c r="AU75" s="44" t="e">
        <f>AH75/AE75</f>
        <v>#DIV/0!</v>
      </c>
      <c r="AV75" s="44" t="e">
        <f>AI75/AF75</f>
        <v>#DIV/0!</v>
      </c>
      <c r="AW75" s="44" t="e">
        <f>AJ75/AG75</f>
        <v>#DIV/0!</v>
      </c>
      <c r="AX75" s="43">
        <f>AO75/AQ75</f>
        <v>0.93577981651376152</v>
      </c>
      <c r="AY75" s="42">
        <f>AP75/AQ75</f>
        <v>6.4220183486238536E-2</v>
      </c>
    </row>
    <row r="76" spans="1:51" ht="15" customHeight="1" x14ac:dyDescent="0.25">
      <c r="A76" s="32">
        <v>69</v>
      </c>
      <c r="B76" s="32">
        <v>13</v>
      </c>
      <c r="C76" s="32">
        <v>69</v>
      </c>
      <c r="D76" s="52" t="s">
        <v>90</v>
      </c>
      <c r="E76" s="52" t="s">
        <v>97</v>
      </c>
      <c r="F76" s="51">
        <v>13</v>
      </c>
      <c r="G76" s="47">
        <v>218</v>
      </c>
      <c r="H76" s="47">
        <v>262</v>
      </c>
      <c r="I76" s="47">
        <f>SUM(G76:H76)</f>
        <v>480</v>
      </c>
      <c r="J76" s="70">
        <v>0</v>
      </c>
      <c r="K76" s="70">
        <v>0</v>
      </c>
      <c r="L76" s="49">
        <f>J76+K76</f>
        <v>0</v>
      </c>
      <c r="M76" s="70">
        <v>8</v>
      </c>
      <c r="N76" s="70">
        <v>4</v>
      </c>
      <c r="O76" s="49">
        <f>M76+N76</f>
        <v>12</v>
      </c>
      <c r="P76" s="49">
        <f>G76+J76+M76</f>
        <v>226</v>
      </c>
      <c r="Q76" s="49">
        <f>H76+K76+N76</f>
        <v>266</v>
      </c>
      <c r="R76" s="50">
        <f>I76+L76+O76</f>
        <v>492</v>
      </c>
      <c r="S76" s="70">
        <v>127</v>
      </c>
      <c r="T76" s="70">
        <v>177</v>
      </c>
      <c r="U76" s="49">
        <f>S76+T76</f>
        <v>304</v>
      </c>
      <c r="V76" s="70">
        <v>0</v>
      </c>
      <c r="W76" s="70">
        <v>0</v>
      </c>
      <c r="X76" s="49">
        <f>V76+W76</f>
        <v>0</v>
      </c>
      <c r="Y76" s="70">
        <v>8</v>
      </c>
      <c r="Z76" s="70">
        <v>4</v>
      </c>
      <c r="AA76" s="49">
        <f>Y76+Z76</f>
        <v>12</v>
      </c>
      <c r="AB76" s="49">
        <f>S76+V76+Y76</f>
        <v>135</v>
      </c>
      <c r="AC76" s="49">
        <f>T76+W76+Z76</f>
        <v>181</v>
      </c>
      <c r="AD76" s="49">
        <f>AB76+AC76</f>
        <v>316</v>
      </c>
      <c r="AE76" s="72">
        <v>0</v>
      </c>
      <c r="AF76" s="72">
        <v>0</v>
      </c>
      <c r="AG76" s="49">
        <f>AE76+AF76</f>
        <v>0</v>
      </c>
      <c r="AH76" s="70">
        <v>0</v>
      </c>
      <c r="AI76" s="70">
        <v>0</v>
      </c>
      <c r="AJ76" s="49">
        <f>AH76+AI76</f>
        <v>0</v>
      </c>
      <c r="AK76" s="67">
        <v>45</v>
      </c>
      <c r="AL76" s="67">
        <v>90</v>
      </c>
      <c r="AM76" s="67">
        <v>21</v>
      </c>
      <c r="AN76" s="67">
        <v>152</v>
      </c>
      <c r="AO76" s="46">
        <f>SUM(AK76:AN76)</f>
        <v>308</v>
      </c>
      <c r="AP76" s="67">
        <v>8</v>
      </c>
      <c r="AQ76" s="46">
        <f>+AO76+AP76</f>
        <v>316</v>
      </c>
      <c r="AR76" s="45">
        <f>AB76/P76</f>
        <v>0.59734513274336287</v>
      </c>
      <c r="AS76" s="45">
        <f>(AC76/(H76+N76)*100%)</f>
        <v>0.68045112781954886</v>
      </c>
      <c r="AT76" s="45">
        <f>AD76/R76</f>
        <v>0.64227642276422769</v>
      </c>
      <c r="AU76" s="44" t="e">
        <f>AH76/AE76</f>
        <v>#DIV/0!</v>
      </c>
      <c r="AV76" s="44" t="e">
        <f>AI76/AF76</f>
        <v>#DIV/0!</v>
      </c>
      <c r="AW76" s="44" t="e">
        <f>AJ76/AG76</f>
        <v>#DIV/0!</v>
      </c>
      <c r="AX76" s="43">
        <f>AO76/AQ76</f>
        <v>0.97468354430379744</v>
      </c>
      <c r="AY76" s="42">
        <f>AP76/AQ76</f>
        <v>2.5316455696202531E-2</v>
      </c>
    </row>
    <row r="77" spans="1:51" ht="15" customHeight="1" x14ac:dyDescent="0.25">
      <c r="A77" s="32">
        <v>70</v>
      </c>
      <c r="B77" s="32">
        <v>14</v>
      </c>
      <c r="C77" s="32">
        <v>70</v>
      </c>
      <c r="D77" s="52" t="s">
        <v>90</v>
      </c>
      <c r="E77" s="52" t="s">
        <v>97</v>
      </c>
      <c r="F77" s="51">
        <v>14</v>
      </c>
      <c r="G77" s="47">
        <v>219</v>
      </c>
      <c r="H77" s="47">
        <v>206</v>
      </c>
      <c r="I77" s="47">
        <f>SUM(G77:H77)</f>
        <v>425</v>
      </c>
      <c r="J77" s="70">
        <v>0</v>
      </c>
      <c r="K77" s="70">
        <v>0</v>
      </c>
      <c r="L77" s="49">
        <f>J77+K77</f>
        <v>0</v>
      </c>
      <c r="M77" s="70">
        <v>1</v>
      </c>
      <c r="N77" s="70">
        <v>1</v>
      </c>
      <c r="O77" s="49">
        <f>M77+N77</f>
        <v>2</v>
      </c>
      <c r="P77" s="49">
        <f>G77+J77+M77</f>
        <v>220</v>
      </c>
      <c r="Q77" s="49">
        <f>H77+K77+N77</f>
        <v>207</v>
      </c>
      <c r="R77" s="50">
        <f>I77+L77+O77</f>
        <v>427</v>
      </c>
      <c r="S77" s="70">
        <v>154</v>
      </c>
      <c r="T77" s="70">
        <v>145</v>
      </c>
      <c r="U77" s="49">
        <f>S77+T77</f>
        <v>299</v>
      </c>
      <c r="V77" s="70">
        <v>0</v>
      </c>
      <c r="W77" s="70">
        <v>0</v>
      </c>
      <c r="X77" s="49">
        <f>V77+W77</f>
        <v>0</v>
      </c>
      <c r="Y77" s="70">
        <v>1</v>
      </c>
      <c r="Z77" s="70">
        <v>1</v>
      </c>
      <c r="AA77" s="49">
        <f>Y77+Z77</f>
        <v>2</v>
      </c>
      <c r="AB77" s="49">
        <f>S77+V77+Y77</f>
        <v>155</v>
      </c>
      <c r="AC77" s="49">
        <f>T77+W77+Z77</f>
        <v>146</v>
      </c>
      <c r="AD77" s="49">
        <f>AB77+AC77</f>
        <v>301</v>
      </c>
      <c r="AE77" s="72">
        <v>0</v>
      </c>
      <c r="AF77" s="72">
        <v>0</v>
      </c>
      <c r="AG77" s="49">
        <f>AE77+AF77</f>
        <v>0</v>
      </c>
      <c r="AH77" s="70">
        <v>0</v>
      </c>
      <c r="AI77" s="70">
        <v>0</v>
      </c>
      <c r="AJ77" s="49">
        <f>AH77+AI77</f>
        <v>0</v>
      </c>
      <c r="AK77" s="67">
        <v>58</v>
      </c>
      <c r="AL77" s="67">
        <v>99</v>
      </c>
      <c r="AM77" s="67">
        <v>26</v>
      </c>
      <c r="AN77" s="67">
        <v>98</v>
      </c>
      <c r="AO77" s="46">
        <f>SUM(AK77:AN77)</f>
        <v>281</v>
      </c>
      <c r="AP77" s="67">
        <v>20</v>
      </c>
      <c r="AQ77" s="46">
        <f>+AO77+AP77</f>
        <v>301</v>
      </c>
      <c r="AR77" s="45">
        <f>AB77/P77</f>
        <v>0.70454545454545459</v>
      </c>
      <c r="AS77" s="45">
        <f>(AC77/(H77+N77)*100%)</f>
        <v>0.70531400966183577</v>
      </c>
      <c r="AT77" s="45">
        <f>AD77/R77</f>
        <v>0.70491803278688525</v>
      </c>
      <c r="AU77" s="44" t="e">
        <f>AH77/AE77</f>
        <v>#DIV/0!</v>
      </c>
      <c r="AV77" s="44" t="e">
        <f>AI77/AF77</f>
        <v>#DIV/0!</v>
      </c>
      <c r="AW77" s="44" t="e">
        <f>AJ77/AG77</f>
        <v>#DIV/0!</v>
      </c>
      <c r="AX77" s="43">
        <f>AO77/AQ77</f>
        <v>0.93355481727574752</v>
      </c>
      <c r="AY77" s="42">
        <f>AP77/AQ77</f>
        <v>6.6445182724252497E-2</v>
      </c>
    </row>
    <row r="78" spans="1:51" ht="15" customHeight="1" x14ac:dyDescent="0.25">
      <c r="A78" s="32">
        <v>71</v>
      </c>
      <c r="B78" s="32">
        <v>15</v>
      </c>
      <c r="C78" s="32">
        <v>71</v>
      </c>
      <c r="D78" s="52" t="s">
        <v>90</v>
      </c>
      <c r="E78" s="52" t="s">
        <v>97</v>
      </c>
      <c r="F78" s="51">
        <v>15</v>
      </c>
      <c r="G78" s="47">
        <v>200</v>
      </c>
      <c r="H78" s="47">
        <v>191</v>
      </c>
      <c r="I78" s="47">
        <f>SUM(G78:H78)</f>
        <v>391</v>
      </c>
      <c r="J78" s="70">
        <v>0</v>
      </c>
      <c r="K78" s="70">
        <v>0</v>
      </c>
      <c r="L78" s="49">
        <f>J78+K78</f>
        <v>0</v>
      </c>
      <c r="M78" s="70">
        <v>1</v>
      </c>
      <c r="N78" s="70">
        <v>1</v>
      </c>
      <c r="O78" s="49">
        <f>M78+N78</f>
        <v>2</v>
      </c>
      <c r="P78" s="49">
        <f>G78+J78+M78</f>
        <v>201</v>
      </c>
      <c r="Q78" s="49">
        <f>H78+K78+N78</f>
        <v>192</v>
      </c>
      <c r="R78" s="50">
        <f>I78+L78+O78</f>
        <v>393</v>
      </c>
      <c r="S78" s="70">
        <v>154</v>
      </c>
      <c r="T78" s="70">
        <v>165</v>
      </c>
      <c r="U78" s="49">
        <f>S78+T78</f>
        <v>319</v>
      </c>
      <c r="V78" s="70">
        <v>0</v>
      </c>
      <c r="W78" s="70">
        <v>0</v>
      </c>
      <c r="X78" s="49">
        <f>V78+W78</f>
        <v>0</v>
      </c>
      <c r="Y78" s="70">
        <v>1</v>
      </c>
      <c r="Z78" s="70">
        <v>1</v>
      </c>
      <c r="AA78" s="49">
        <f>Y78+Z78</f>
        <v>2</v>
      </c>
      <c r="AB78" s="49">
        <f>S78+V78+Y78</f>
        <v>155</v>
      </c>
      <c r="AC78" s="49">
        <f>T78+W78+Z78</f>
        <v>166</v>
      </c>
      <c r="AD78" s="49">
        <f>AB78+AC78</f>
        <v>321</v>
      </c>
      <c r="AE78" s="72">
        <v>0</v>
      </c>
      <c r="AF78" s="72">
        <v>1</v>
      </c>
      <c r="AG78" s="49">
        <f>AE78+AF78</f>
        <v>1</v>
      </c>
      <c r="AH78" s="70">
        <v>0</v>
      </c>
      <c r="AI78" s="70">
        <v>1</v>
      </c>
      <c r="AJ78" s="49">
        <f>AH78+AI78</f>
        <v>1</v>
      </c>
      <c r="AK78" s="67">
        <v>65</v>
      </c>
      <c r="AL78" s="67">
        <v>88</v>
      </c>
      <c r="AM78" s="67">
        <v>39</v>
      </c>
      <c r="AN78" s="67">
        <v>96</v>
      </c>
      <c r="AO78" s="46">
        <f>SUM(AK78:AN78)</f>
        <v>288</v>
      </c>
      <c r="AP78" s="67">
        <v>33</v>
      </c>
      <c r="AQ78" s="46">
        <f>+AO78+AP78</f>
        <v>321</v>
      </c>
      <c r="AR78" s="45">
        <f>AB78/P78</f>
        <v>0.77114427860696522</v>
      </c>
      <c r="AS78" s="45">
        <f>(AC78/(H78+N78)*100%)</f>
        <v>0.86458333333333337</v>
      </c>
      <c r="AT78" s="45">
        <f>AD78/R78</f>
        <v>0.81679389312977102</v>
      </c>
      <c r="AU78" s="44" t="e">
        <f>AH78/AE78</f>
        <v>#DIV/0!</v>
      </c>
      <c r="AV78" s="44">
        <f>AI78/AF78</f>
        <v>1</v>
      </c>
      <c r="AW78" s="44">
        <f>AJ78/AG78</f>
        <v>1</v>
      </c>
      <c r="AX78" s="43">
        <f>AO78/AQ78</f>
        <v>0.89719626168224298</v>
      </c>
      <c r="AY78" s="42">
        <f>AP78/AQ78</f>
        <v>0.10280373831775701</v>
      </c>
    </row>
    <row r="79" spans="1:51" ht="15" customHeight="1" x14ac:dyDescent="0.25">
      <c r="A79" s="32">
        <v>72</v>
      </c>
      <c r="B79" s="32">
        <v>16</v>
      </c>
      <c r="C79" s="32">
        <v>72</v>
      </c>
      <c r="D79" s="52" t="s">
        <v>90</v>
      </c>
      <c r="E79" s="52" t="s">
        <v>97</v>
      </c>
      <c r="F79" s="51">
        <v>16</v>
      </c>
      <c r="G79" s="47">
        <v>196</v>
      </c>
      <c r="H79" s="47">
        <v>204</v>
      </c>
      <c r="I79" s="47">
        <f>SUM(G79:H79)</f>
        <v>400</v>
      </c>
      <c r="J79" s="70">
        <v>0</v>
      </c>
      <c r="K79" s="70">
        <v>0</v>
      </c>
      <c r="L79" s="49">
        <f>J79+K79</f>
        <v>0</v>
      </c>
      <c r="M79" s="70">
        <v>0</v>
      </c>
      <c r="N79" s="70">
        <v>0</v>
      </c>
      <c r="O79" s="49">
        <f>M79+N79</f>
        <v>0</v>
      </c>
      <c r="P79" s="49">
        <f>G79+J79+M79</f>
        <v>196</v>
      </c>
      <c r="Q79" s="49">
        <f>H79+K79+N79</f>
        <v>204</v>
      </c>
      <c r="R79" s="50">
        <f>I79+L79+O79</f>
        <v>400</v>
      </c>
      <c r="S79" s="70">
        <v>141</v>
      </c>
      <c r="T79" s="70">
        <v>167</v>
      </c>
      <c r="U79" s="49">
        <f>S79+T79</f>
        <v>308</v>
      </c>
      <c r="V79" s="70">
        <v>0</v>
      </c>
      <c r="W79" s="70">
        <v>0</v>
      </c>
      <c r="X79" s="49">
        <f>V79+W79</f>
        <v>0</v>
      </c>
      <c r="Y79" s="70">
        <v>0</v>
      </c>
      <c r="Z79" s="70">
        <v>0</v>
      </c>
      <c r="AA79" s="49">
        <f>Y79+Z79</f>
        <v>0</v>
      </c>
      <c r="AB79" s="49">
        <f>S79+V79+Y79</f>
        <v>141</v>
      </c>
      <c r="AC79" s="49">
        <f>T79+W79+Z79</f>
        <v>167</v>
      </c>
      <c r="AD79" s="49">
        <f>AB79+AC79</f>
        <v>308</v>
      </c>
      <c r="AE79" s="72">
        <v>0</v>
      </c>
      <c r="AF79" s="72">
        <v>0</v>
      </c>
      <c r="AG79" s="49">
        <f>AE79+AF79</f>
        <v>0</v>
      </c>
      <c r="AH79" s="70">
        <v>0</v>
      </c>
      <c r="AI79" s="70">
        <v>0</v>
      </c>
      <c r="AJ79" s="49">
        <f>AH79+AI79</f>
        <v>0</v>
      </c>
      <c r="AK79" s="67">
        <v>69</v>
      </c>
      <c r="AL79" s="67">
        <v>51</v>
      </c>
      <c r="AM79" s="67">
        <v>72</v>
      </c>
      <c r="AN79" s="67">
        <v>89</v>
      </c>
      <c r="AO79" s="46">
        <f>SUM(AK79:AN79)</f>
        <v>281</v>
      </c>
      <c r="AP79" s="67">
        <v>27</v>
      </c>
      <c r="AQ79" s="46">
        <f>+AO79+AP79</f>
        <v>308</v>
      </c>
      <c r="AR79" s="45">
        <f>AB79/P79</f>
        <v>0.71938775510204078</v>
      </c>
      <c r="AS79" s="45">
        <f>(AC79/(H79+N79)*100%)</f>
        <v>0.81862745098039214</v>
      </c>
      <c r="AT79" s="45">
        <f>AD79/R79</f>
        <v>0.77</v>
      </c>
      <c r="AU79" s="44" t="e">
        <f>AH79/AE79</f>
        <v>#DIV/0!</v>
      </c>
      <c r="AV79" s="44" t="e">
        <f>AI79/AF79</f>
        <v>#DIV/0!</v>
      </c>
      <c r="AW79" s="44" t="e">
        <f>AJ79/AG79</f>
        <v>#DIV/0!</v>
      </c>
      <c r="AX79" s="43">
        <f>AO79/AQ79</f>
        <v>0.91233766233766234</v>
      </c>
      <c r="AY79" s="42">
        <f>AP79/AQ79</f>
        <v>8.7662337662337664E-2</v>
      </c>
    </row>
    <row r="80" spans="1:51" ht="15" customHeight="1" x14ac:dyDescent="0.25">
      <c r="A80" s="32">
        <v>73</v>
      </c>
      <c r="B80" s="32">
        <v>17</v>
      </c>
      <c r="C80" s="32">
        <v>73</v>
      </c>
      <c r="D80" s="52" t="s">
        <v>90</v>
      </c>
      <c r="E80" s="52" t="s">
        <v>97</v>
      </c>
      <c r="F80" s="51">
        <v>17</v>
      </c>
      <c r="G80" s="47">
        <v>191</v>
      </c>
      <c r="H80" s="47">
        <v>191</v>
      </c>
      <c r="I80" s="47">
        <f>SUM(G80:H80)</f>
        <v>382</v>
      </c>
      <c r="J80" s="70">
        <v>1</v>
      </c>
      <c r="K80" s="70">
        <v>0</v>
      </c>
      <c r="L80" s="49">
        <f>J80+K80</f>
        <v>1</v>
      </c>
      <c r="M80" s="70">
        <v>2</v>
      </c>
      <c r="N80" s="70">
        <v>3</v>
      </c>
      <c r="O80" s="49">
        <f>M80+N80</f>
        <v>5</v>
      </c>
      <c r="P80" s="49">
        <f>G80+J80+M80</f>
        <v>194</v>
      </c>
      <c r="Q80" s="49">
        <f>H80+K80+N80</f>
        <v>194</v>
      </c>
      <c r="R80" s="50">
        <f>I80+L80+O80</f>
        <v>388</v>
      </c>
      <c r="S80" s="70">
        <v>130</v>
      </c>
      <c r="T80" s="70">
        <v>144</v>
      </c>
      <c r="U80" s="49">
        <f>S80+T80</f>
        <v>274</v>
      </c>
      <c r="V80" s="70">
        <v>1</v>
      </c>
      <c r="W80" s="70">
        <v>0</v>
      </c>
      <c r="X80" s="49">
        <f>V80+W80</f>
        <v>1</v>
      </c>
      <c r="Y80" s="70">
        <v>2</v>
      </c>
      <c r="Z80" s="70">
        <v>3</v>
      </c>
      <c r="AA80" s="49">
        <f>Y80+Z80</f>
        <v>5</v>
      </c>
      <c r="AB80" s="49">
        <f>S80+V80+Y80</f>
        <v>133</v>
      </c>
      <c r="AC80" s="49">
        <f>T80+W80+Z80</f>
        <v>147</v>
      </c>
      <c r="AD80" s="49">
        <f>AB80+AC80</f>
        <v>280</v>
      </c>
      <c r="AE80" s="72">
        <v>0</v>
      </c>
      <c r="AF80" s="72">
        <v>1</v>
      </c>
      <c r="AG80" s="49">
        <f>AE80+AF80</f>
        <v>1</v>
      </c>
      <c r="AH80" s="70">
        <v>0</v>
      </c>
      <c r="AI80" s="70">
        <v>0</v>
      </c>
      <c r="AJ80" s="49">
        <f>AH80+AI80</f>
        <v>0</v>
      </c>
      <c r="AK80" s="67">
        <v>64</v>
      </c>
      <c r="AL80" s="67">
        <v>64</v>
      </c>
      <c r="AM80" s="67">
        <v>29</v>
      </c>
      <c r="AN80" s="67">
        <v>108</v>
      </c>
      <c r="AO80" s="46">
        <f>SUM(AK80:AN80)</f>
        <v>265</v>
      </c>
      <c r="AP80" s="67">
        <v>15</v>
      </c>
      <c r="AQ80" s="46">
        <f>+AO80+AP80</f>
        <v>280</v>
      </c>
      <c r="AR80" s="45">
        <f>AB80/P80</f>
        <v>0.68556701030927836</v>
      </c>
      <c r="AS80" s="45">
        <f>(AC80/(H80+N80)*100%)</f>
        <v>0.75773195876288657</v>
      </c>
      <c r="AT80" s="45">
        <f>AD80/R80</f>
        <v>0.72164948453608246</v>
      </c>
      <c r="AU80" s="44" t="e">
        <f>AH80/AE80</f>
        <v>#DIV/0!</v>
      </c>
      <c r="AV80" s="44">
        <f>AI80/AF80</f>
        <v>0</v>
      </c>
      <c r="AW80" s="44">
        <f>AJ80/AG80</f>
        <v>0</v>
      </c>
      <c r="AX80" s="43">
        <f>AO80/AQ80</f>
        <v>0.9464285714285714</v>
      </c>
      <c r="AY80" s="42">
        <f>AP80/AQ80</f>
        <v>5.3571428571428568E-2</v>
      </c>
    </row>
    <row r="81" spans="1:51" ht="15" customHeight="1" x14ac:dyDescent="0.25">
      <c r="A81" s="32">
        <v>74</v>
      </c>
      <c r="B81" s="32">
        <v>18</v>
      </c>
      <c r="C81" s="32">
        <v>74</v>
      </c>
      <c r="D81" s="52" t="s">
        <v>90</v>
      </c>
      <c r="E81" s="52" t="s">
        <v>97</v>
      </c>
      <c r="F81" s="51">
        <v>18</v>
      </c>
      <c r="G81" s="47">
        <v>150</v>
      </c>
      <c r="H81" s="47">
        <v>132</v>
      </c>
      <c r="I81" s="47">
        <f>SUM(G81:H81)</f>
        <v>282</v>
      </c>
      <c r="J81" s="70">
        <v>0</v>
      </c>
      <c r="K81" s="70">
        <v>0</v>
      </c>
      <c r="L81" s="49">
        <f>J81+K81</f>
        <v>0</v>
      </c>
      <c r="M81" s="70">
        <v>0</v>
      </c>
      <c r="N81" s="70">
        <v>0</v>
      </c>
      <c r="O81" s="49">
        <f>M81+N81</f>
        <v>0</v>
      </c>
      <c r="P81" s="49">
        <f>G81+J81+M81</f>
        <v>150</v>
      </c>
      <c r="Q81" s="49">
        <f>H81+K81+N81</f>
        <v>132</v>
      </c>
      <c r="R81" s="50">
        <f>I81+L81+O81</f>
        <v>282</v>
      </c>
      <c r="S81" s="70">
        <v>94</v>
      </c>
      <c r="T81" s="70">
        <v>109</v>
      </c>
      <c r="U81" s="49">
        <f>S81+T81</f>
        <v>203</v>
      </c>
      <c r="V81" s="70">
        <v>0</v>
      </c>
      <c r="W81" s="70">
        <v>0</v>
      </c>
      <c r="X81" s="49">
        <f>V81+W81</f>
        <v>0</v>
      </c>
      <c r="Y81" s="70">
        <v>0</v>
      </c>
      <c r="Z81" s="70">
        <v>0</v>
      </c>
      <c r="AA81" s="49">
        <f>Y81+Z81</f>
        <v>0</v>
      </c>
      <c r="AB81" s="49">
        <f>S81+V81+Y81</f>
        <v>94</v>
      </c>
      <c r="AC81" s="49">
        <f>T81+W81+Z81</f>
        <v>109</v>
      </c>
      <c r="AD81" s="49">
        <f>AB81+AC81</f>
        <v>203</v>
      </c>
      <c r="AE81" s="72">
        <v>1</v>
      </c>
      <c r="AF81" s="72">
        <v>0</v>
      </c>
      <c r="AG81" s="49">
        <f>AE81+AF81</f>
        <v>1</v>
      </c>
      <c r="AH81" s="70">
        <v>1</v>
      </c>
      <c r="AI81" s="70">
        <v>0</v>
      </c>
      <c r="AJ81" s="49">
        <f>AH81+AI81</f>
        <v>1</v>
      </c>
      <c r="AK81" s="67">
        <v>66</v>
      </c>
      <c r="AL81" s="67">
        <v>85</v>
      </c>
      <c r="AM81" s="67">
        <v>16</v>
      </c>
      <c r="AN81" s="67">
        <v>22</v>
      </c>
      <c r="AO81" s="46">
        <f>SUM(AK81:AN81)</f>
        <v>189</v>
      </c>
      <c r="AP81" s="67">
        <v>14</v>
      </c>
      <c r="AQ81" s="46">
        <f>+AO81+AP81</f>
        <v>203</v>
      </c>
      <c r="AR81" s="45">
        <f>AB81/P81</f>
        <v>0.62666666666666671</v>
      </c>
      <c r="AS81" s="45">
        <f>(AC81/(H81+N81)*100%)</f>
        <v>0.8257575757575758</v>
      </c>
      <c r="AT81" s="45">
        <f>AD81/R81</f>
        <v>0.71985815602836878</v>
      </c>
      <c r="AU81" s="44">
        <f>AH81/AE81</f>
        <v>1</v>
      </c>
      <c r="AV81" s="44" t="e">
        <f>AI81/AF81</f>
        <v>#DIV/0!</v>
      </c>
      <c r="AW81" s="44">
        <f>AJ81/AG81</f>
        <v>1</v>
      </c>
      <c r="AX81" s="43">
        <f>AO81/AQ81</f>
        <v>0.93103448275862066</v>
      </c>
      <c r="AY81" s="42">
        <f>AP81/AQ81</f>
        <v>6.8965517241379309E-2</v>
      </c>
    </row>
    <row r="82" spans="1:51" ht="15" customHeight="1" x14ac:dyDescent="0.25">
      <c r="A82" s="32">
        <v>75</v>
      </c>
      <c r="B82" s="32"/>
      <c r="C82" s="32">
        <v>75</v>
      </c>
      <c r="D82" s="160" t="s">
        <v>96</v>
      </c>
      <c r="E82" s="160"/>
      <c r="F82" s="40">
        <f>F81</f>
        <v>18</v>
      </c>
      <c r="G82" s="159">
        <f>SUM(G64:G81)</f>
        <v>3644</v>
      </c>
      <c r="H82" s="159">
        <f>SUM(H64:H81)</f>
        <v>3572</v>
      </c>
      <c r="I82" s="159">
        <f>SUM(I64:I81)</f>
        <v>7216</v>
      </c>
      <c r="J82" s="159">
        <f>SUM(J64:J81)</f>
        <v>1</v>
      </c>
      <c r="K82" s="159">
        <f>SUM(K64:K81)</f>
        <v>0</v>
      </c>
      <c r="L82" s="159">
        <f>SUM(L64:L81)</f>
        <v>1</v>
      </c>
      <c r="M82" s="159">
        <f>SUM(M64:M81)</f>
        <v>17</v>
      </c>
      <c r="N82" s="159">
        <f>SUM(N64:N81)</f>
        <v>18</v>
      </c>
      <c r="O82" s="159">
        <f>SUM(O64:O81)</f>
        <v>35</v>
      </c>
      <c r="P82" s="159">
        <f>SUM(P64:P81)</f>
        <v>3662</v>
      </c>
      <c r="Q82" s="159">
        <f>SUM(Q64:Q81)</f>
        <v>3590</v>
      </c>
      <c r="R82" s="159">
        <f>SUM(R64:R81)</f>
        <v>7252</v>
      </c>
      <c r="S82" s="159">
        <f>SUM(S64:S81)</f>
        <v>2571</v>
      </c>
      <c r="T82" s="159">
        <f>SUM(T64:T81)</f>
        <v>2842</v>
      </c>
      <c r="U82" s="159">
        <f>SUM(U64:U81)</f>
        <v>5413</v>
      </c>
      <c r="V82" s="159">
        <f>SUM(V64:V81)</f>
        <v>1</v>
      </c>
      <c r="W82" s="159">
        <f>SUM(W64:W81)</f>
        <v>0</v>
      </c>
      <c r="X82" s="159">
        <f>SUM(X64:X81)</f>
        <v>1</v>
      </c>
      <c r="Y82" s="159">
        <f>SUM(Y64:Y81)</f>
        <v>17</v>
      </c>
      <c r="Z82" s="159">
        <f>SUM(Z64:Z81)</f>
        <v>18</v>
      </c>
      <c r="AA82" s="159">
        <f>SUM(AA64:AA81)</f>
        <v>35</v>
      </c>
      <c r="AB82" s="159">
        <f>SUM(AB64:AB81)</f>
        <v>2589</v>
      </c>
      <c r="AC82" s="159">
        <f>SUM(AC64:AC81)</f>
        <v>2860</v>
      </c>
      <c r="AD82" s="159">
        <f>SUM(AD64:AD81)</f>
        <v>5449</v>
      </c>
      <c r="AE82" s="159">
        <f>SUM(AE64:AE81)</f>
        <v>6</v>
      </c>
      <c r="AF82" s="159">
        <f>SUM(AF64:AF81)</f>
        <v>4</v>
      </c>
      <c r="AG82" s="159">
        <f>SUM(AG64:AG81)</f>
        <v>10</v>
      </c>
      <c r="AH82" s="159">
        <f>SUM(AH64:AH81)</f>
        <v>3</v>
      </c>
      <c r="AI82" s="159">
        <f>SUM(AI64:AI81)</f>
        <v>2</v>
      </c>
      <c r="AJ82" s="159">
        <f>SUM(AJ64:AJ81)</f>
        <v>5</v>
      </c>
      <c r="AK82" s="159">
        <f>SUM(AK64:AK81)</f>
        <v>1114</v>
      </c>
      <c r="AL82" s="159">
        <f>SUM(AL64:AL81)</f>
        <v>1740</v>
      </c>
      <c r="AM82" s="159">
        <f>SUM(AM64:AM81)</f>
        <v>880</v>
      </c>
      <c r="AN82" s="159">
        <f>SUM(AN64:AN81)</f>
        <v>1389</v>
      </c>
      <c r="AO82" s="159">
        <f>SUM(AO64:AO81)</f>
        <v>5123</v>
      </c>
      <c r="AP82" s="159">
        <f>SUM(AP64:AP81)</f>
        <v>326</v>
      </c>
      <c r="AQ82" s="159">
        <f>SUM(AQ64:AQ81)</f>
        <v>5449</v>
      </c>
      <c r="AR82" s="36">
        <f>AB82/P82</f>
        <v>0.70699071545603498</v>
      </c>
      <c r="AS82" s="36">
        <f>(AC82/(H82+N82)*100%)</f>
        <v>0.79665738161559885</v>
      </c>
      <c r="AT82" s="36">
        <f>AD82/R82</f>
        <v>0.75137892995035849</v>
      </c>
      <c r="AU82" s="35">
        <f>AH82/AE82</f>
        <v>0.5</v>
      </c>
      <c r="AV82" s="35">
        <f>AI82/AF82</f>
        <v>0.5</v>
      </c>
      <c r="AW82" s="35">
        <f>AJ82/AG82</f>
        <v>0.5</v>
      </c>
      <c r="AX82" s="43">
        <f>AO82/AQ82</f>
        <v>0.94017250871719582</v>
      </c>
      <c r="AY82" s="42">
        <f>AP82/AQ82</f>
        <v>5.9827491282804186E-2</v>
      </c>
    </row>
    <row r="83" spans="1:51" ht="15" customHeight="1" x14ac:dyDescent="0.25">
      <c r="A83" s="32">
        <v>76</v>
      </c>
      <c r="B83" s="32">
        <v>1</v>
      </c>
      <c r="C83" s="32">
        <v>76</v>
      </c>
      <c r="D83" s="52" t="s">
        <v>90</v>
      </c>
      <c r="E83" s="52" t="s">
        <v>94</v>
      </c>
      <c r="F83" s="51">
        <v>1</v>
      </c>
      <c r="G83" s="47">
        <v>232</v>
      </c>
      <c r="H83" s="47">
        <v>226</v>
      </c>
      <c r="I83" s="47">
        <f>SUM(G83:H83)</f>
        <v>458</v>
      </c>
      <c r="J83" s="70">
        <v>0</v>
      </c>
      <c r="K83" s="70">
        <v>0</v>
      </c>
      <c r="L83" s="49">
        <f>J83+K83</f>
        <v>0</v>
      </c>
      <c r="M83" s="70">
        <v>2</v>
      </c>
      <c r="N83" s="70">
        <v>2</v>
      </c>
      <c r="O83" s="49">
        <f>M83+N83</f>
        <v>4</v>
      </c>
      <c r="P83" s="49">
        <f>G83+J83+M83</f>
        <v>234</v>
      </c>
      <c r="Q83" s="49">
        <f>H83+K83+N83</f>
        <v>228</v>
      </c>
      <c r="R83" s="50">
        <f>I83+L83+O83</f>
        <v>462</v>
      </c>
      <c r="S83" s="70">
        <v>200</v>
      </c>
      <c r="T83" s="70">
        <v>207</v>
      </c>
      <c r="U83" s="49">
        <f>S83+T83</f>
        <v>407</v>
      </c>
      <c r="V83" s="70">
        <v>0</v>
      </c>
      <c r="W83" s="70">
        <v>0</v>
      </c>
      <c r="X83" s="49">
        <f>V83+W83</f>
        <v>0</v>
      </c>
      <c r="Y83" s="70">
        <v>2</v>
      </c>
      <c r="Z83" s="70">
        <v>2</v>
      </c>
      <c r="AA83" s="49">
        <f>Y83+Z83</f>
        <v>4</v>
      </c>
      <c r="AB83" s="49">
        <f>S83+V83+Y83</f>
        <v>202</v>
      </c>
      <c r="AC83" s="49">
        <f>T83+W83+Z83</f>
        <v>209</v>
      </c>
      <c r="AD83" s="49">
        <f>AB83+AC83</f>
        <v>411</v>
      </c>
      <c r="AE83" s="72">
        <v>0</v>
      </c>
      <c r="AF83" s="72">
        <v>0</v>
      </c>
      <c r="AG83" s="49">
        <f>AE83+AF83</f>
        <v>0</v>
      </c>
      <c r="AH83" s="70">
        <v>0</v>
      </c>
      <c r="AI83" s="70">
        <v>0</v>
      </c>
      <c r="AJ83" s="49">
        <f>AH83+AI83</f>
        <v>0</v>
      </c>
      <c r="AK83" s="67">
        <v>119</v>
      </c>
      <c r="AL83" s="67">
        <v>82</v>
      </c>
      <c r="AM83" s="67">
        <v>137</v>
      </c>
      <c r="AN83" s="67">
        <v>45</v>
      </c>
      <c r="AO83" s="46">
        <f>SUM(AK83:AN83)</f>
        <v>383</v>
      </c>
      <c r="AP83" s="67">
        <v>28</v>
      </c>
      <c r="AQ83" s="46">
        <f>+AO83+AP83</f>
        <v>411</v>
      </c>
      <c r="AR83" s="45">
        <f>AB83/P83</f>
        <v>0.86324786324786329</v>
      </c>
      <c r="AS83" s="45">
        <f>(AC83/(H83+N83)*100%)</f>
        <v>0.91666666666666663</v>
      </c>
      <c r="AT83" s="45">
        <f>AD83/R83</f>
        <v>0.88961038961038963</v>
      </c>
      <c r="AU83" s="44" t="e">
        <f>AH83/AE83</f>
        <v>#DIV/0!</v>
      </c>
      <c r="AV83" s="44" t="e">
        <f>AI83/AF83</f>
        <v>#DIV/0!</v>
      </c>
      <c r="AW83" s="44" t="e">
        <f>AJ83/AG83</f>
        <v>#DIV/0!</v>
      </c>
      <c r="AX83" s="43">
        <f>AO83/AQ83</f>
        <v>0.93187347931873477</v>
      </c>
      <c r="AY83" s="42">
        <f>AP83/AQ83</f>
        <v>6.8126520681265207E-2</v>
      </c>
    </row>
    <row r="84" spans="1:51" ht="15" customHeight="1" x14ac:dyDescent="0.25">
      <c r="A84" s="32">
        <v>77</v>
      </c>
      <c r="B84" s="32">
        <v>2</v>
      </c>
      <c r="C84" s="32">
        <v>77</v>
      </c>
      <c r="D84" s="52" t="s">
        <v>90</v>
      </c>
      <c r="E84" s="52" t="s">
        <v>94</v>
      </c>
      <c r="F84" s="51">
        <v>2</v>
      </c>
      <c r="G84" s="47">
        <v>180</v>
      </c>
      <c r="H84" s="47">
        <v>174</v>
      </c>
      <c r="I84" s="47">
        <f>SUM(G84:H84)</f>
        <v>354</v>
      </c>
      <c r="J84" s="70">
        <v>0</v>
      </c>
      <c r="K84" s="70">
        <v>0</v>
      </c>
      <c r="L84" s="49">
        <f>J84+K84</f>
        <v>0</v>
      </c>
      <c r="M84" s="70">
        <v>4</v>
      </c>
      <c r="N84" s="70">
        <v>5</v>
      </c>
      <c r="O84" s="49">
        <f>M84+N84</f>
        <v>9</v>
      </c>
      <c r="P84" s="49">
        <f>G84+J84+M84</f>
        <v>184</v>
      </c>
      <c r="Q84" s="49">
        <f>H84+K84+N84</f>
        <v>179</v>
      </c>
      <c r="R84" s="50">
        <f>I84+L84+O84</f>
        <v>363</v>
      </c>
      <c r="S84" s="70">
        <v>142</v>
      </c>
      <c r="T84" s="70">
        <v>152</v>
      </c>
      <c r="U84" s="49">
        <f>S84+T84</f>
        <v>294</v>
      </c>
      <c r="V84" s="70">
        <v>0</v>
      </c>
      <c r="W84" s="70">
        <v>0</v>
      </c>
      <c r="X84" s="49">
        <f>V84+W84</f>
        <v>0</v>
      </c>
      <c r="Y84" s="70">
        <v>4</v>
      </c>
      <c r="Z84" s="70">
        <v>5</v>
      </c>
      <c r="AA84" s="49">
        <f>Y84+Z84</f>
        <v>9</v>
      </c>
      <c r="AB84" s="49">
        <f>S84+V84+Y84</f>
        <v>146</v>
      </c>
      <c r="AC84" s="49">
        <f>T84+W84+Z84</f>
        <v>157</v>
      </c>
      <c r="AD84" s="49">
        <f>AB84+AC84</f>
        <v>303</v>
      </c>
      <c r="AE84" s="72">
        <v>0</v>
      </c>
      <c r="AF84" s="72">
        <v>0</v>
      </c>
      <c r="AG84" s="49">
        <f>AE84+AF84</f>
        <v>0</v>
      </c>
      <c r="AH84" s="70">
        <v>0</v>
      </c>
      <c r="AI84" s="70">
        <v>0</v>
      </c>
      <c r="AJ84" s="49">
        <f>AH84+AI84</f>
        <v>0</v>
      </c>
      <c r="AK84" s="67">
        <v>32</v>
      </c>
      <c r="AL84" s="67">
        <v>40</v>
      </c>
      <c r="AM84" s="67">
        <v>139</v>
      </c>
      <c r="AN84" s="67">
        <v>69</v>
      </c>
      <c r="AO84" s="46">
        <f>SUM(AK84:AN84)</f>
        <v>280</v>
      </c>
      <c r="AP84" s="67">
        <v>23</v>
      </c>
      <c r="AQ84" s="46">
        <f>+AO84+AP84</f>
        <v>303</v>
      </c>
      <c r="AR84" s="45">
        <f>AB84/P84</f>
        <v>0.79347826086956519</v>
      </c>
      <c r="AS84" s="45">
        <f>(AC84/(H84+N84)*100%)</f>
        <v>0.87709497206703912</v>
      </c>
      <c r="AT84" s="45">
        <f>AD84/R84</f>
        <v>0.83471074380165289</v>
      </c>
      <c r="AU84" s="44" t="e">
        <f>AH84/AE84</f>
        <v>#DIV/0!</v>
      </c>
      <c r="AV84" s="44" t="e">
        <f>AI84/AF84</f>
        <v>#DIV/0!</v>
      </c>
      <c r="AW84" s="44" t="e">
        <f>AJ84/AG84</f>
        <v>#DIV/0!</v>
      </c>
      <c r="AX84" s="43">
        <f>AO84/AQ84</f>
        <v>0.92409240924092406</v>
      </c>
      <c r="AY84" s="42">
        <f>AP84/AQ84</f>
        <v>7.590759075907591E-2</v>
      </c>
    </row>
    <row r="85" spans="1:51" ht="15" customHeight="1" x14ac:dyDescent="0.25">
      <c r="A85" s="32">
        <v>78</v>
      </c>
      <c r="B85" s="32">
        <v>3</v>
      </c>
      <c r="C85" s="32">
        <v>78</v>
      </c>
      <c r="D85" s="52" t="s">
        <v>90</v>
      </c>
      <c r="E85" s="52" t="s">
        <v>94</v>
      </c>
      <c r="F85" s="51">
        <v>3</v>
      </c>
      <c r="G85" s="47">
        <v>167</v>
      </c>
      <c r="H85" s="47">
        <v>173</v>
      </c>
      <c r="I85" s="47">
        <f>SUM(G85:H85)</f>
        <v>340</v>
      </c>
      <c r="J85" s="70">
        <v>0</v>
      </c>
      <c r="K85" s="70">
        <v>0</v>
      </c>
      <c r="L85" s="49">
        <f>J85+K85</f>
        <v>0</v>
      </c>
      <c r="M85" s="70">
        <v>1</v>
      </c>
      <c r="N85" s="70">
        <v>1</v>
      </c>
      <c r="O85" s="49">
        <f>M85+N85</f>
        <v>2</v>
      </c>
      <c r="P85" s="49">
        <f>G85+J85+M85</f>
        <v>168</v>
      </c>
      <c r="Q85" s="49">
        <f>H85+K85+N85</f>
        <v>174</v>
      </c>
      <c r="R85" s="50">
        <f>I85+L85+O85</f>
        <v>342</v>
      </c>
      <c r="S85" s="70">
        <v>133</v>
      </c>
      <c r="T85" s="70">
        <v>141</v>
      </c>
      <c r="U85" s="49">
        <f>S85+T85</f>
        <v>274</v>
      </c>
      <c r="V85" s="70">
        <v>0</v>
      </c>
      <c r="W85" s="70">
        <v>0</v>
      </c>
      <c r="X85" s="49">
        <f>V85+W85</f>
        <v>0</v>
      </c>
      <c r="Y85" s="70">
        <v>1</v>
      </c>
      <c r="Z85" s="70">
        <v>1</v>
      </c>
      <c r="AA85" s="49">
        <f>Y85+Z85</f>
        <v>2</v>
      </c>
      <c r="AB85" s="49">
        <f>S85+V85+Y85</f>
        <v>134</v>
      </c>
      <c r="AC85" s="49">
        <f>T85+W85+Z85</f>
        <v>142</v>
      </c>
      <c r="AD85" s="49">
        <f>AB85+AC85</f>
        <v>276</v>
      </c>
      <c r="AE85" s="72">
        <v>3</v>
      </c>
      <c r="AF85" s="72">
        <v>0</v>
      </c>
      <c r="AG85" s="49">
        <f>AE85+AF85</f>
        <v>3</v>
      </c>
      <c r="AH85" s="70">
        <v>2</v>
      </c>
      <c r="AI85" s="70">
        <v>0</v>
      </c>
      <c r="AJ85" s="49">
        <f>AH85+AI85</f>
        <v>2</v>
      </c>
      <c r="AK85" s="67">
        <v>26</v>
      </c>
      <c r="AL85" s="67">
        <v>60</v>
      </c>
      <c r="AM85" s="67">
        <v>132</v>
      </c>
      <c r="AN85" s="67">
        <v>45</v>
      </c>
      <c r="AO85" s="46">
        <f>SUM(AK85:AN85)</f>
        <v>263</v>
      </c>
      <c r="AP85" s="67">
        <v>13</v>
      </c>
      <c r="AQ85" s="46">
        <f>+AO85+AP85</f>
        <v>276</v>
      </c>
      <c r="AR85" s="45">
        <f>AB85/P85</f>
        <v>0.79761904761904767</v>
      </c>
      <c r="AS85" s="45">
        <f>(AC85/(H85+N85)*100%)</f>
        <v>0.81609195402298851</v>
      </c>
      <c r="AT85" s="45">
        <f>AD85/R85</f>
        <v>0.80701754385964908</v>
      </c>
      <c r="AU85" s="44">
        <f>AH85/AE85</f>
        <v>0.66666666666666663</v>
      </c>
      <c r="AV85" s="44" t="e">
        <f>AI85/AF85</f>
        <v>#DIV/0!</v>
      </c>
      <c r="AW85" s="44">
        <f>AJ85/AG85</f>
        <v>0.66666666666666663</v>
      </c>
      <c r="AX85" s="43">
        <f>AO85/AQ85</f>
        <v>0.95289855072463769</v>
      </c>
      <c r="AY85" s="42">
        <f>AP85/AQ85</f>
        <v>4.710144927536232E-2</v>
      </c>
    </row>
    <row r="86" spans="1:51" ht="15" customHeight="1" x14ac:dyDescent="0.25">
      <c r="A86" s="32">
        <v>79</v>
      </c>
      <c r="B86" s="32">
        <v>4</v>
      </c>
      <c r="C86" s="32">
        <v>79</v>
      </c>
      <c r="D86" s="52" t="s">
        <v>90</v>
      </c>
      <c r="E86" s="52" t="s">
        <v>94</v>
      </c>
      <c r="F86" s="51">
        <v>4</v>
      </c>
      <c r="G86" s="47">
        <v>222</v>
      </c>
      <c r="H86" s="47">
        <v>220</v>
      </c>
      <c r="I86" s="47">
        <f>SUM(G86:H86)</f>
        <v>442</v>
      </c>
      <c r="J86" s="70">
        <v>0</v>
      </c>
      <c r="K86" s="70">
        <v>0</v>
      </c>
      <c r="L86" s="49">
        <f>J86+K86</f>
        <v>0</v>
      </c>
      <c r="M86" s="70">
        <v>2</v>
      </c>
      <c r="N86" s="70">
        <v>3</v>
      </c>
      <c r="O86" s="49">
        <f>M86+N86</f>
        <v>5</v>
      </c>
      <c r="P86" s="49">
        <f>G86+J86+M86</f>
        <v>224</v>
      </c>
      <c r="Q86" s="49">
        <f>H86+K86+N86</f>
        <v>223</v>
      </c>
      <c r="R86" s="50">
        <f>I86+L86+O86</f>
        <v>447</v>
      </c>
      <c r="S86" s="70">
        <v>181</v>
      </c>
      <c r="T86" s="70">
        <v>191</v>
      </c>
      <c r="U86" s="49">
        <f>S86+T86</f>
        <v>372</v>
      </c>
      <c r="V86" s="70">
        <v>0</v>
      </c>
      <c r="W86" s="70">
        <v>0</v>
      </c>
      <c r="X86" s="49">
        <f>V86+W86</f>
        <v>0</v>
      </c>
      <c r="Y86" s="70">
        <v>2</v>
      </c>
      <c r="Z86" s="70">
        <v>3</v>
      </c>
      <c r="AA86" s="49">
        <f>Y86+Z86</f>
        <v>5</v>
      </c>
      <c r="AB86" s="49">
        <f>S86+V86+Y86</f>
        <v>183</v>
      </c>
      <c r="AC86" s="49">
        <f>T86+W86+Z86</f>
        <v>194</v>
      </c>
      <c r="AD86" s="49">
        <f>AB86+AC86</f>
        <v>377</v>
      </c>
      <c r="AE86" s="72">
        <v>1</v>
      </c>
      <c r="AF86" s="72">
        <v>2</v>
      </c>
      <c r="AG86" s="49">
        <f>AE86+AF86</f>
        <v>3</v>
      </c>
      <c r="AH86" s="70">
        <v>1</v>
      </c>
      <c r="AI86" s="70">
        <v>2</v>
      </c>
      <c r="AJ86" s="49">
        <f>AH86+AI86</f>
        <v>3</v>
      </c>
      <c r="AK86" s="67">
        <v>91</v>
      </c>
      <c r="AL86" s="67">
        <v>133</v>
      </c>
      <c r="AM86" s="67">
        <v>26</v>
      </c>
      <c r="AN86" s="67">
        <v>107</v>
      </c>
      <c r="AO86" s="46">
        <f>SUM(AK86:AN86)</f>
        <v>357</v>
      </c>
      <c r="AP86" s="67">
        <v>20</v>
      </c>
      <c r="AQ86" s="46">
        <f>+AO86+AP86</f>
        <v>377</v>
      </c>
      <c r="AR86" s="45">
        <f>AB86/P86</f>
        <v>0.8169642857142857</v>
      </c>
      <c r="AS86" s="45">
        <f>(AC86/(H86+N86)*100%)</f>
        <v>0.8699551569506726</v>
      </c>
      <c r="AT86" s="45">
        <f>AD86/R86</f>
        <v>0.84340044742729303</v>
      </c>
      <c r="AU86" s="44">
        <f>AH86/AE86</f>
        <v>1</v>
      </c>
      <c r="AV86" s="44">
        <f>AI86/AF86</f>
        <v>1</v>
      </c>
      <c r="AW86" s="44">
        <f>AJ86/AG86</f>
        <v>1</v>
      </c>
      <c r="AX86" s="43">
        <f>AO86/AQ86</f>
        <v>0.94694960212201595</v>
      </c>
      <c r="AY86" s="42">
        <f>AP86/AQ86</f>
        <v>5.3050397877984087E-2</v>
      </c>
    </row>
    <row r="87" spans="1:51" ht="15" customHeight="1" x14ac:dyDescent="0.25">
      <c r="A87" s="32">
        <v>80</v>
      </c>
      <c r="B87" s="32">
        <v>5</v>
      </c>
      <c r="C87" s="32">
        <v>80</v>
      </c>
      <c r="D87" s="52" t="s">
        <v>90</v>
      </c>
      <c r="E87" s="52" t="s">
        <v>94</v>
      </c>
      <c r="F87" s="51">
        <v>5</v>
      </c>
      <c r="G87" s="47">
        <v>237</v>
      </c>
      <c r="H87" s="47">
        <v>229</v>
      </c>
      <c r="I87" s="47">
        <f>SUM(G87:H87)</f>
        <v>466</v>
      </c>
      <c r="J87" s="70">
        <v>0</v>
      </c>
      <c r="K87" s="70">
        <v>0</v>
      </c>
      <c r="L87" s="49">
        <f>J87+K87</f>
        <v>0</v>
      </c>
      <c r="M87" s="70">
        <v>1</v>
      </c>
      <c r="N87" s="70">
        <v>1</v>
      </c>
      <c r="O87" s="49">
        <f>M87+N87</f>
        <v>2</v>
      </c>
      <c r="P87" s="49">
        <f>G87+J87+M87</f>
        <v>238</v>
      </c>
      <c r="Q87" s="49">
        <f>H87+K87+N87</f>
        <v>230</v>
      </c>
      <c r="R87" s="50">
        <f>I87+L87+O87</f>
        <v>468</v>
      </c>
      <c r="S87" s="70">
        <v>178</v>
      </c>
      <c r="T87" s="70">
        <v>175</v>
      </c>
      <c r="U87" s="49">
        <f>S87+T87</f>
        <v>353</v>
      </c>
      <c r="V87" s="70">
        <v>0</v>
      </c>
      <c r="W87" s="70">
        <v>0</v>
      </c>
      <c r="X87" s="49">
        <f>V87+W87</f>
        <v>0</v>
      </c>
      <c r="Y87" s="70">
        <v>1</v>
      </c>
      <c r="Z87" s="70">
        <v>1</v>
      </c>
      <c r="AA87" s="49">
        <f>Y87+Z87</f>
        <v>2</v>
      </c>
      <c r="AB87" s="49">
        <f>S87+V87+Y87</f>
        <v>179</v>
      </c>
      <c r="AC87" s="49">
        <f>T87+W87+Z87</f>
        <v>176</v>
      </c>
      <c r="AD87" s="49">
        <f>AB87+AC87</f>
        <v>355</v>
      </c>
      <c r="AE87" s="72">
        <v>0</v>
      </c>
      <c r="AF87" s="72">
        <v>0</v>
      </c>
      <c r="AG87" s="49">
        <f>AE87+AF87</f>
        <v>0</v>
      </c>
      <c r="AH87" s="70">
        <v>0</v>
      </c>
      <c r="AI87" s="70">
        <v>0</v>
      </c>
      <c r="AJ87" s="49">
        <f>AH87+AI87</f>
        <v>0</v>
      </c>
      <c r="AK87" s="67">
        <v>34</v>
      </c>
      <c r="AL87" s="67">
        <v>132</v>
      </c>
      <c r="AM87" s="67">
        <v>31</v>
      </c>
      <c r="AN87" s="67">
        <v>131</v>
      </c>
      <c r="AO87" s="46">
        <f>SUM(AK87:AN87)</f>
        <v>328</v>
      </c>
      <c r="AP87" s="67">
        <v>27</v>
      </c>
      <c r="AQ87" s="46">
        <f>+AO87+AP87</f>
        <v>355</v>
      </c>
      <c r="AR87" s="45">
        <f>AB87/P87</f>
        <v>0.75210084033613445</v>
      </c>
      <c r="AS87" s="45">
        <f>(AC87/(H87+N87)*100%)</f>
        <v>0.76521739130434785</v>
      </c>
      <c r="AT87" s="45">
        <f>AD87/R87</f>
        <v>0.75854700854700852</v>
      </c>
      <c r="AU87" s="44" t="e">
        <f>AH87/AE87</f>
        <v>#DIV/0!</v>
      </c>
      <c r="AV87" s="44" t="e">
        <f>AI87/AF87</f>
        <v>#DIV/0!</v>
      </c>
      <c r="AW87" s="44" t="e">
        <f>AJ87/AG87</f>
        <v>#DIV/0!</v>
      </c>
      <c r="AX87" s="43">
        <f>AO87/AQ87</f>
        <v>0.92394366197183098</v>
      </c>
      <c r="AY87" s="42">
        <f>AP87/AQ87</f>
        <v>7.605633802816901E-2</v>
      </c>
    </row>
    <row r="88" spans="1:51" ht="15" customHeight="1" x14ac:dyDescent="0.25">
      <c r="A88" s="32">
        <v>81</v>
      </c>
      <c r="B88" s="32">
        <v>6</v>
      </c>
      <c r="C88" s="32">
        <v>81</v>
      </c>
      <c r="D88" s="52" t="s">
        <v>90</v>
      </c>
      <c r="E88" s="52" t="s">
        <v>94</v>
      </c>
      <c r="F88" s="51">
        <v>6</v>
      </c>
      <c r="G88" s="47">
        <v>193</v>
      </c>
      <c r="H88" s="47">
        <v>215</v>
      </c>
      <c r="I88" s="47">
        <f>SUM(G88:H88)</f>
        <v>408</v>
      </c>
      <c r="J88" s="70">
        <v>0</v>
      </c>
      <c r="K88" s="70">
        <v>0</v>
      </c>
      <c r="L88" s="49">
        <f>J88+K88</f>
        <v>0</v>
      </c>
      <c r="M88" s="70">
        <v>5</v>
      </c>
      <c r="N88" s="70">
        <v>4</v>
      </c>
      <c r="O88" s="49">
        <f>M88+N88</f>
        <v>9</v>
      </c>
      <c r="P88" s="49">
        <f>G88+J88+M88</f>
        <v>198</v>
      </c>
      <c r="Q88" s="49">
        <f>H88+K88+N88</f>
        <v>219</v>
      </c>
      <c r="R88" s="50">
        <f>I88+L88+O88</f>
        <v>417</v>
      </c>
      <c r="S88" s="70">
        <v>138</v>
      </c>
      <c r="T88" s="70">
        <v>165</v>
      </c>
      <c r="U88" s="49">
        <f>S88+T88</f>
        <v>303</v>
      </c>
      <c r="V88" s="70">
        <v>0</v>
      </c>
      <c r="W88" s="70">
        <v>0</v>
      </c>
      <c r="X88" s="49">
        <f>V88+W88</f>
        <v>0</v>
      </c>
      <c r="Y88" s="70">
        <v>5</v>
      </c>
      <c r="Z88" s="70">
        <v>4</v>
      </c>
      <c r="AA88" s="49">
        <f>Y88+Z88</f>
        <v>9</v>
      </c>
      <c r="AB88" s="49">
        <f>S88+V88+Y88</f>
        <v>143</v>
      </c>
      <c r="AC88" s="49">
        <f>T88+W88+Z88</f>
        <v>169</v>
      </c>
      <c r="AD88" s="49">
        <f>AB88+AC88</f>
        <v>312</v>
      </c>
      <c r="AE88" s="72">
        <v>0</v>
      </c>
      <c r="AF88" s="72">
        <v>0</v>
      </c>
      <c r="AG88" s="49">
        <f>AE88+AF88</f>
        <v>0</v>
      </c>
      <c r="AH88" s="70">
        <v>0</v>
      </c>
      <c r="AI88" s="70">
        <v>0</v>
      </c>
      <c r="AJ88" s="49">
        <f>AH88+AI88</f>
        <v>0</v>
      </c>
      <c r="AK88" s="67">
        <v>36</v>
      </c>
      <c r="AL88" s="67">
        <v>109</v>
      </c>
      <c r="AM88" s="67">
        <v>22</v>
      </c>
      <c r="AN88" s="67">
        <v>122</v>
      </c>
      <c r="AO88" s="46">
        <f>SUM(AK88:AN88)</f>
        <v>289</v>
      </c>
      <c r="AP88" s="67">
        <v>23</v>
      </c>
      <c r="AQ88" s="46">
        <f>+AO88+AP88</f>
        <v>312</v>
      </c>
      <c r="AR88" s="45">
        <f>AB88/P88</f>
        <v>0.72222222222222221</v>
      </c>
      <c r="AS88" s="45">
        <f>(AC88/(H88+N88)*100%)</f>
        <v>0.77168949771689499</v>
      </c>
      <c r="AT88" s="45">
        <f>AD88/R88</f>
        <v>0.74820143884892087</v>
      </c>
      <c r="AU88" s="44" t="e">
        <f>AH88/AE88</f>
        <v>#DIV/0!</v>
      </c>
      <c r="AV88" s="44" t="e">
        <f>AI88/AF88</f>
        <v>#DIV/0!</v>
      </c>
      <c r="AW88" s="44" t="e">
        <f>AJ88/AG88</f>
        <v>#DIV/0!</v>
      </c>
      <c r="AX88" s="43">
        <f>AO88/AQ88</f>
        <v>0.92628205128205132</v>
      </c>
      <c r="AY88" s="42">
        <f>AP88/AQ88</f>
        <v>7.371794871794872E-2</v>
      </c>
    </row>
    <row r="89" spans="1:51" ht="15" customHeight="1" x14ac:dyDescent="0.25">
      <c r="A89" s="32">
        <v>82</v>
      </c>
      <c r="B89" s="32">
        <v>7</v>
      </c>
      <c r="C89" s="32">
        <v>82</v>
      </c>
      <c r="D89" s="52" t="s">
        <v>90</v>
      </c>
      <c r="E89" s="52" t="s">
        <v>94</v>
      </c>
      <c r="F89" s="51">
        <v>7</v>
      </c>
      <c r="G89" s="47">
        <v>244</v>
      </c>
      <c r="H89" s="47">
        <v>211</v>
      </c>
      <c r="I89" s="47">
        <f>SUM(G89:H89)</f>
        <v>455</v>
      </c>
      <c r="J89" s="70">
        <v>18</v>
      </c>
      <c r="K89" s="70">
        <v>4</v>
      </c>
      <c r="L89" s="49">
        <f>J89+K89</f>
        <v>22</v>
      </c>
      <c r="M89" s="70">
        <v>1</v>
      </c>
      <c r="N89" s="70">
        <v>2</v>
      </c>
      <c r="O89" s="49">
        <f>M89+N89</f>
        <v>3</v>
      </c>
      <c r="P89" s="49">
        <f>G89+J89+M89</f>
        <v>263</v>
      </c>
      <c r="Q89" s="49">
        <f>H89+K89+N89</f>
        <v>217</v>
      </c>
      <c r="R89" s="50">
        <f>I89+L89+O89</f>
        <v>480</v>
      </c>
      <c r="S89" s="70">
        <v>177</v>
      </c>
      <c r="T89" s="70">
        <v>175</v>
      </c>
      <c r="U89" s="49">
        <f>S89+T89</f>
        <v>352</v>
      </c>
      <c r="V89" s="70">
        <v>18</v>
      </c>
      <c r="W89" s="70">
        <v>4</v>
      </c>
      <c r="X89" s="49">
        <f>V89+W89</f>
        <v>22</v>
      </c>
      <c r="Y89" s="70">
        <v>1</v>
      </c>
      <c r="Z89" s="70">
        <v>2</v>
      </c>
      <c r="AA89" s="49">
        <f>Y89+Z89</f>
        <v>3</v>
      </c>
      <c r="AB89" s="49">
        <f>S89+V89+Y89</f>
        <v>196</v>
      </c>
      <c r="AC89" s="49">
        <f>T89+W89+Z89</f>
        <v>181</v>
      </c>
      <c r="AD89" s="49">
        <f>AB89+AC89</f>
        <v>377</v>
      </c>
      <c r="AE89" s="72">
        <v>0</v>
      </c>
      <c r="AF89" s="72">
        <v>0</v>
      </c>
      <c r="AG89" s="49">
        <f>AE89+AF89</f>
        <v>0</v>
      </c>
      <c r="AH89" s="70">
        <v>0</v>
      </c>
      <c r="AI89" s="70">
        <v>0</v>
      </c>
      <c r="AJ89" s="49">
        <f>AH89+AI89</f>
        <v>0</v>
      </c>
      <c r="AK89" s="67">
        <v>70</v>
      </c>
      <c r="AL89" s="67">
        <v>145</v>
      </c>
      <c r="AM89" s="67">
        <v>41</v>
      </c>
      <c r="AN89" s="67">
        <v>99</v>
      </c>
      <c r="AO89" s="46">
        <f>SUM(AK89:AN89)</f>
        <v>355</v>
      </c>
      <c r="AP89" s="67">
        <v>22</v>
      </c>
      <c r="AQ89" s="46">
        <f>+AO89+AP89</f>
        <v>377</v>
      </c>
      <c r="AR89" s="45">
        <f>AB89/P89</f>
        <v>0.74524714828897343</v>
      </c>
      <c r="AS89" s="45">
        <f>(AC89/(H89+N89)*100%)</f>
        <v>0.84976525821596249</v>
      </c>
      <c r="AT89" s="45">
        <f>AD89/R89</f>
        <v>0.78541666666666665</v>
      </c>
      <c r="AU89" s="44" t="e">
        <f>AH89/AE89</f>
        <v>#DIV/0!</v>
      </c>
      <c r="AV89" s="44" t="e">
        <f>AI89/AF89</f>
        <v>#DIV/0!</v>
      </c>
      <c r="AW89" s="44" t="e">
        <f>AJ89/AG89</f>
        <v>#DIV/0!</v>
      </c>
      <c r="AX89" s="43">
        <f>AO89/AQ89</f>
        <v>0.94164456233421756</v>
      </c>
      <c r="AY89" s="42">
        <f>AP89/AQ89</f>
        <v>5.8355437665782495E-2</v>
      </c>
    </row>
    <row r="90" spans="1:51" ht="15" customHeight="1" x14ac:dyDescent="0.25">
      <c r="A90" s="32">
        <v>83</v>
      </c>
      <c r="B90" s="32">
        <v>8</v>
      </c>
      <c r="C90" s="32">
        <v>83</v>
      </c>
      <c r="D90" s="52" t="s">
        <v>90</v>
      </c>
      <c r="E90" s="52" t="s">
        <v>94</v>
      </c>
      <c r="F90" s="51">
        <v>8</v>
      </c>
      <c r="G90" s="47">
        <v>196</v>
      </c>
      <c r="H90" s="47">
        <v>178</v>
      </c>
      <c r="I90" s="47">
        <f>SUM(G90:H90)</f>
        <v>374</v>
      </c>
      <c r="J90" s="70">
        <v>0</v>
      </c>
      <c r="K90" s="70">
        <v>0</v>
      </c>
      <c r="L90" s="49">
        <f>J90+K90</f>
        <v>0</v>
      </c>
      <c r="M90" s="70">
        <v>1</v>
      </c>
      <c r="N90" s="70">
        <v>0</v>
      </c>
      <c r="O90" s="49">
        <f>M90+N90</f>
        <v>1</v>
      </c>
      <c r="P90" s="49">
        <f>G90+J90+M90</f>
        <v>197</v>
      </c>
      <c r="Q90" s="49">
        <f>H90+K90+N90</f>
        <v>178</v>
      </c>
      <c r="R90" s="50">
        <f>I90+L90+O90</f>
        <v>375</v>
      </c>
      <c r="S90" s="70">
        <v>145</v>
      </c>
      <c r="T90" s="70">
        <v>148</v>
      </c>
      <c r="U90" s="49">
        <f>S90+T90</f>
        <v>293</v>
      </c>
      <c r="V90" s="70">
        <v>0</v>
      </c>
      <c r="W90" s="70">
        <v>0</v>
      </c>
      <c r="X90" s="49">
        <f>V90+W90</f>
        <v>0</v>
      </c>
      <c r="Y90" s="70">
        <v>1</v>
      </c>
      <c r="Z90" s="70">
        <v>0</v>
      </c>
      <c r="AA90" s="49">
        <f>Y90+Z90</f>
        <v>1</v>
      </c>
      <c r="AB90" s="49">
        <f>S90+V90+Y90</f>
        <v>146</v>
      </c>
      <c r="AC90" s="49">
        <f>T90+W90+Z90</f>
        <v>148</v>
      </c>
      <c r="AD90" s="49">
        <f>AB90+AC90</f>
        <v>294</v>
      </c>
      <c r="AE90" s="72">
        <v>0</v>
      </c>
      <c r="AF90" s="72">
        <v>0</v>
      </c>
      <c r="AG90" s="49">
        <f>AE90+AF90</f>
        <v>0</v>
      </c>
      <c r="AH90" s="70">
        <v>0</v>
      </c>
      <c r="AI90" s="70">
        <v>0</v>
      </c>
      <c r="AJ90" s="49">
        <f>AH90+AI90</f>
        <v>0</v>
      </c>
      <c r="AK90" s="67">
        <v>63</v>
      </c>
      <c r="AL90" s="67">
        <v>160</v>
      </c>
      <c r="AM90" s="67">
        <v>18</v>
      </c>
      <c r="AN90" s="67">
        <v>41</v>
      </c>
      <c r="AO90" s="46">
        <f>SUM(AK90:AN90)</f>
        <v>282</v>
      </c>
      <c r="AP90" s="67">
        <v>12</v>
      </c>
      <c r="AQ90" s="46">
        <f>+AO90+AP90</f>
        <v>294</v>
      </c>
      <c r="AR90" s="45">
        <f>AB90/P90</f>
        <v>0.74111675126903553</v>
      </c>
      <c r="AS90" s="45">
        <f>(AC90/(H90+N90)*100%)</f>
        <v>0.8314606741573034</v>
      </c>
      <c r="AT90" s="45">
        <f>AD90/R90</f>
        <v>0.78400000000000003</v>
      </c>
      <c r="AU90" s="44" t="e">
        <f>AH90/AE90</f>
        <v>#DIV/0!</v>
      </c>
      <c r="AV90" s="44" t="e">
        <f>AI90/AF90</f>
        <v>#DIV/0!</v>
      </c>
      <c r="AW90" s="44" t="e">
        <f>AJ90/AG90</f>
        <v>#DIV/0!</v>
      </c>
      <c r="AX90" s="43">
        <f>AO90/AQ90</f>
        <v>0.95918367346938771</v>
      </c>
      <c r="AY90" s="42">
        <f>AP90/AQ90</f>
        <v>4.0816326530612242E-2</v>
      </c>
    </row>
    <row r="91" spans="1:51" ht="15" customHeight="1" x14ac:dyDescent="0.25">
      <c r="A91" s="32">
        <v>84</v>
      </c>
      <c r="B91" s="32">
        <v>9</v>
      </c>
      <c r="C91" s="32">
        <v>84</v>
      </c>
      <c r="D91" s="52" t="s">
        <v>90</v>
      </c>
      <c r="E91" s="52" t="s">
        <v>94</v>
      </c>
      <c r="F91" s="51">
        <v>9</v>
      </c>
      <c r="G91" s="47">
        <v>180</v>
      </c>
      <c r="H91" s="47">
        <v>161</v>
      </c>
      <c r="I91" s="47">
        <f>SUM(G91:H91)</f>
        <v>341</v>
      </c>
      <c r="J91" s="70">
        <v>0</v>
      </c>
      <c r="K91" s="70">
        <v>0</v>
      </c>
      <c r="L91" s="49">
        <f>J91+K91</f>
        <v>0</v>
      </c>
      <c r="M91" s="70">
        <v>0</v>
      </c>
      <c r="N91" s="70">
        <v>0</v>
      </c>
      <c r="O91" s="49">
        <f>M91+N91</f>
        <v>0</v>
      </c>
      <c r="P91" s="49">
        <f>G91+J91+M91</f>
        <v>180</v>
      </c>
      <c r="Q91" s="49">
        <f>H91+K91+N91</f>
        <v>161</v>
      </c>
      <c r="R91" s="50">
        <f>I91+L91+O91</f>
        <v>341</v>
      </c>
      <c r="S91" s="70">
        <v>100</v>
      </c>
      <c r="T91" s="70">
        <v>89</v>
      </c>
      <c r="U91" s="49">
        <f>S91+T91</f>
        <v>189</v>
      </c>
      <c r="V91" s="70">
        <v>0</v>
      </c>
      <c r="W91" s="70">
        <v>0</v>
      </c>
      <c r="X91" s="49">
        <f>V91+W91</f>
        <v>0</v>
      </c>
      <c r="Y91" s="70">
        <v>0</v>
      </c>
      <c r="Z91" s="70">
        <v>0</v>
      </c>
      <c r="AA91" s="49">
        <f>Y91+Z91</f>
        <v>0</v>
      </c>
      <c r="AB91" s="49">
        <f>S91+V91+Y91</f>
        <v>100</v>
      </c>
      <c r="AC91" s="49">
        <f>T91+W91+Z91</f>
        <v>89</v>
      </c>
      <c r="AD91" s="49">
        <f>AB91+AC91</f>
        <v>189</v>
      </c>
      <c r="AE91" s="72">
        <v>0</v>
      </c>
      <c r="AF91" s="72">
        <v>0</v>
      </c>
      <c r="AG91" s="49">
        <f>AE91+AF91</f>
        <v>0</v>
      </c>
      <c r="AH91" s="70">
        <v>0</v>
      </c>
      <c r="AI91" s="70">
        <v>0</v>
      </c>
      <c r="AJ91" s="49">
        <f>AH91+AI91</f>
        <v>0</v>
      </c>
      <c r="AK91" s="67">
        <v>40</v>
      </c>
      <c r="AL91" s="67">
        <v>57</v>
      </c>
      <c r="AM91" s="67">
        <v>23</v>
      </c>
      <c r="AN91" s="67">
        <v>61</v>
      </c>
      <c r="AO91" s="46">
        <f>SUM(AK91:AN91)</f>
        <v>181</v>
      </c>
      <c r="AP91" s="67">
        <v>8</v>
      </c>
      <c r="AQ91" s="46">
        <f>+AO91+AP91</f>
        <v>189</v>
      </c>
      <c r="AR91" s="45">
        <f>AB91/P91</f>
        <v>0.55555555555555558</v>
      </c>
      <c r="AS91" s="45">
        <f>(AC91/(H91+N91)*100%)</f>
        <v>0.55279503105590067</v>
      </c>
      <c r="AT91" s="45">
        <f>AD91/R91</f>
        <v>0.55425219941348969</v>
      </c>
      <c r="AU91" s="44" t="e">
        <f>AH91/AE91</f>
        <v>#DIV/0!</v>
      </c>
      <c r="AV91" s="44" t="e">
        <f>AI91/AF91</f>
        <v>#DIV/0!</v>
      </c>
      <c r="AW91" s="44" t="e">
        <f>AJ91/AG91</f>
        <v>#DIV/0!</v>
      </c>
      <c r="AX91" s="43">
        <f>AO91/AQ91</f>
        <v>0.95767195767195767</v>
      </c>
      <c r="AY91" s="42">
        <f>AP91/AQ91</f>
        <v>4.2328042328042326E-2</v>
      </c>
    </row>
    <row r="92" spans="1:51" ht="15" customHeight="1" x14ac:dyDescent="0.25">
      <c r="A92" s="32">
        <v>85</v>
      </c>
      <c r="B92" s="32">
        <v>10</v>
      </c>
      <c r="C92" s="32">
        <v>85</v>
      </c>
      <c r="D92" s="52" t="s">
        <v>90</v>
      </c>
      <c r="E92" s="52" t="s">
        <v>94</v>
      </c>
      <c r="F92" s="51">
        <v>10</v>
      </c>
      <c r="G92" s="47">
        <v>193</v>
      </c>
      <c r="H92" s="47">
        <v>191</v>
      </c>
      <c r="I92" s="47">
        <f>SUM(G92:H92)</f>
        <v>384</v>
      </c>
      <c r="J92" s="70">
        <v>0</v>
      </c>
      <c r="K92" s="70">
        <v>0</v>
      </c>
      <c r="L92" s="49">
        <f>J92+K92</f>
        <v>0</v>
      </c>
      <c r="M92" s="70">
        <v>7</v>
      </c>
      <c r="N92" s="70">
        <v>4</v>
      </c>
      <c r="O92" s="49">
        <f>M92+N92</f>
        <v>11</v>
      </c>
      <c r="P92" s="49">
        <f>G92+J92+M92</f>
        <v>200</v>
      </c>
      <c r="Q92" s="49">
        <f>H92+K92+N92</f>
        <v>195</v>
      </c>
      <c r="R92" s="50">
        <f>I92+L92+O92</f>
        <v>395</v>
      </c>
      <c r="S92" s="70">
        <v>136</v>
      </c>
      <c r="T92" s="70">
        <v>140</v>
      </c>
      <c r="U92" s="49">
        <f>S92+T92</f>
        <v>276</v>
      </c>
      <c r="V92" s="70">
        <v>0</v>
      </c>
      <c r="W92" s="70">
        <v>0</v>
      </c>
      <c r="X92" s="49">
        <f>V92+W92</f>
        <v>0</v>
      </c>
      <c r="Y92" s="70">
        <v>7</v>
      </c>
      <c r="Z92" s="70">
        <v>4</v>
      </c>
      <c r="AA92" s="49">
        <f>Y92+Z92</f>
        <v>11</v>
      </c>
      <c r="AB92" s="49">
        <f>S92+V92+Y92</f>
        <v>143</v>
      </c>
      <c r="AC92" s="49">
        <f>T92+W92+Z92</f>
        <v>144</v>
      </c>
      <c r="AD92" s="49">
        <f>AB92+AC92</f>
        <v>287</v>
      </c>
      <c r="AE92" s="72">
        <v>0</v>
      </c>
      <c r="AF92" s="72">
        <v>0</v>
      </c>
      <c r="AG92" s="49">
        <f>AE92+AF92</f>
        <v>0</v>
      </c>
      <c r="AH92" s="70">
        <v>0</v>
      </c>
      <c r="AI92" s="70">
        <v>0</v>
      </c>
      <c r="AJ92" s="49">
        <f>AH92+AI92</f>
        <v>0</v>
      </c>
      <c r="AK92" s="67">
        <v>41</v>
      </c>
      <c r="AL92" s="67">
        <v>41</v>
      </c>
      <c r="AM92" s="67">
        <v>10</v>
      </c>
      <c r="AN92" s="67">
        <v>186</v>
      </c>
      <c r="AO92" s="46">
        <f>SUM(AK92:AN92)</f>
        <v>278</v>
      </c>
      <c r="AP92" s="67">
        <v>9</v>
      </c>
      <c r="AQ92" s="46">
        <f>+AO92+AP92</f>
        <v>287</v>
      </c>
      <c r="AR92" s="45">
        <f>AB92/P92</f>
        <v>0.71499999999999997</v>
      </c>
      <c r="AS92" s="45">
        <f>(AC92/(H92+N92)*100%)</f>
        <v>0.7384615384615385</v>
      </c>
      <c r="AT92" s="45">
        <f>AD92/R92</f>
        <v>0.72658227848101264</v>
      </c>
      <c r="AU92" s="44" t="e">
        <f>AH92/AE92</f>
        <v>#DIV/0!</v>
      </c>
      <c r="AV92" s="44" t="e">
        <f>AI92/AF92</f>
        <v>#DIV/0!</v>
      </c>
      <c r="AW92" s="44" t="e">
        <f>AJ92/AG92</f>
        <v>#DIV/0!</v>
      </c>
      <c r="AX92" s="43">
        <f>AO92/AQ92</f>
        <v>0.96864111498257843</v>
      </c>
      <c r="AY92" s="42">
        <f>AP92/AQ92</f>
        <v>3.1358885017421602E-2</v>
      </c>
    </row>
    <row r="93" spans="1:51" ht="15" customHeight="1" x14ac:dyDescent="0.25">
      <c r="A93" s="32">
        <v>86</v>
      </c>
      <c r="B93" s="32">
        <v>11</v>
      </c>
      <c r="C93" s="32">
        <v>86</v>
      </c>
      <c r="D93" s="52" t="s">
        <v>90</v>
      </c>
      <c r="E93" s="52" t="s">
        <v>94</v>
      </c>
      <c r="F93" s="51">
        <v>11</v>
      </c>
      <c r="G93" s="47">
        <v>193</v>
      </c>
      <c r="H93" s="47">
        <v>193</v>
      </c>
      <c r="I93" s="47">
        <f>SUM(G93:H93)</f>
        <v>386</v>
      </c>
      <c r="J93" s="70">
        <v>0</v>
      </c>
      <c r="K93" s="70">
        <v>0</v>
      </c>
      <c r="L93" s="49">
        <f>J93+K93</f>
        <v>0</v>
      </c>
      <c r="M93" s="70">
        <v>1</v>
      </c>
      <c r="N93" s="70">
        <v>1</v>
      </c>
      <c r="O93" s="49">
        <f>M93+N93</f>
        <v>2</v>
      </c>
      <c r="P93" s="49">
        <f>G93+J93+M93</f>
        <v>194</v>
      </c>
      <c r="Q93" s="49">
        <f>H93+K93+N93</f>
        <v>194</v>
      </c>
      <c r="R93" s="50">
        <f>I93+L93+O93</f>
        <v>388</v>
      </c>
      <c r="S93" s="70">
        <v>129</v>
      </c>
      <c r="T93" s="70">
        <v>151</v>
      </c>
      <c r="U93" s="49">
        <f>S93+T93</f>
        <v>280</v>
      </c>
      <c r="V93" s="70">
        <v>0</v>
      </c>
      <c r="W93" s="70">
        <v>0</v>
      </c>
      <c r="X93" s="49">
        <f>V93+W93</f>
        <v>0</v>
      </c>
      <c r="Y93" s="70">
        <v>1</v>
      </c>
      <c r="Z93" s="70">
        <v>1</v>
      </c>
      <c r="AA93" s="49">
        <f>Y93+Z93</f>
        <v>2</v>
      </c>
      <c r="AB93" s="49">
        <f>S93+V93+Y93</f>
        <v>130</v>
      </c>
      <c r="AC93" s="49">
        <f>T93+W93+Z93</f>
        <v>152</v>
      </c>
      <c r="AD93" s="49">
        <f>AB93+AC93</f>
        <v>282</v>
      </c>
      <c r="AE93" s="72">
        <v>0</v>
      </c>
      <c r="AF93" s="72">
        <v>0</v>
      </c>
      <c r="AG93" s="49">
        <f>AE93+AF93</f>
        <v>0</v>
      </c>
      <c r="AH93" s="70">
        <v>0</v>
      </c>
      <c r="AI93" s="70">
        <v>0</v>
      </c>
      <c r="AJ93" s="49">
        <f>AH93+AI93</f>
        <v>0</v>
      </c>
      <c r="AK93" s="67">
        <v>42</v>
      </c>
      <c r="AL93" s="67">
        <v>50</v>
      </c>
      <c r="AM93" s="67">
        <v>11</v>
      </c>
      <c r="AN93" s="67">
        <v>174</v>
      </c>
      <c r="AO93" s="46">
        <f>SUM(AK93:AN93)</f>
        <v>277</v>
      </c>
      <c r="AP93" s="67">
        <v>5</v>
      </c>
      <c r="AQ93" s="46">
        <f>+AO93+AP93</f>
        <v>282</v>
      </c>
      <c r="AR93" s="45">
        <f>AB93/P93</f>
        <v>0.67010309278350511</v>
      </c>
      <c r="AS93" s="45">
        <f>(AC93/(H93+N93)*100%)</f>
        <v>0.78350515463917525</v>
      </c>
      <c r="AT93" s="45">
        <f>AD93/R93</f>
        <v>0.72680412371134018</v>
      </c>
      <c r="AU93" s="44" t="e">
        <f>AH93/AE93</f>
        <v>#DIV/0!</v>
      </c>
      <c r="AV93" s="44" t="e">
        <f>AI93/AF93</f>
        <v>#DIV/0!</v>
      </c>
      <c r="AW93" s="44" t="e">
        <f>AJ93/AG93</f>
        <v>#DIV/0!</v>
      </c>
      <c r="AX93" s="43">
        <f>AO93/AQ93</f>
        <v>0.98226950354609932</v>
      </c>
      <c r="AY93" s="42">
        <f>AP93/AQ93</f>
        <v>1.7730496453900711E-2</v>
      </c>
    </row>
    <row r="94" spans="1:51" ht="15" customHeight="1" x14ac:dyDescent="0.25">
      <c r="A94" s="32">
        <v>87</v>
      </c>
      <c r="B94" s="32">
        <v>12</v>
      </c>
      <c r="C94" s="32">
        <v>87</v>
      </c>
      <c r="D94" s="52" t="s">
        <v>90</v>
      </c>
      <c r="E94" s="52" t="s">
        <v>94</v>
      </c>
      <c r="F94" s="51">
        <v>12</v>
      </c>
      <c r="G94" s="47">
        <v>186</v>
      </c>
      <c r="H94" s="167">
        <v>0</v>
      </c>
      <c r="I94" s="167">
        <f>SUM(G94:H94)</f>
        <v>186</v>
      </c>
      <c r="J94" s="165">
        <v>14</v>
      </c>
      <c r="K94" s="165">
        <v>0</v>
      </c>
      <c r="L94" s="164">
        <f>J94+K94</f>
        <v>14</v>
      </c>
      <c r="M94" s="165">
        <v>0</v>
      </c>
      <c r="N94" s="165">
        <v>0</v>
      </c>
      <c r="O94" s="164">
        <f>M94+N94</f>
        <v>0</v>
      </c>
      <c r="P94" s="164">
        <f>G94+J94+M94</f>
        <v>200</v>
      </c>
      <c r="Q94" s="164">
        <f>H94+K94+N94</f>
        <v>0</v>
      </c>
      <c r="R94" s="166">
        <f>I94+L94+O94</f>
        <v>200</v>
      </c>
      <c r="S94" s="165">
        <v>178</v>
      </c>
      <c r="T94" s="165">
        <v>0</v>
      </c>
      <c r="U94" s="164">
        <f>S94+T94</f>
        <v>178</v>
      </c>
      <c r="V94" s="165">
        <v>14</v>
      </c>
      <c r="W94" s="165">
        <v>0</v>
      </c>
      <c r="X94" s="164">
        <f>V94+W94</f>
        <v>14</v>
      </c>
      <c r="Y94" s="165">
        <v>0</v>
      </c>
      <c r="Z94" s="165">
        <v>0</v>
      </c>
      <c r="AA94" s="164">
        <f>Y94+Z94</f>
        <v>0</v>
      </c>
      <c r="AB94" s="164">
        <f>S94+V94+Y94</f>
        <v>192</v>
      </c>
      <c r="AC94" s="164">
        <f>T94+W94+Z94</f>
        <v>0</v>
      </c>
      <c r="AD94" s="164">
        <f>AB94+AC94</f>
        <v>192</v>
      </c>
      <c r="AE94" s="75">
        <v>0</v>
      </c>
      <c r="AF94" s="75">
        <v>0</v>
      </c>
      <c r="AG94" s="164">
        <f>AE94+AF94</f>
        <v>0</v>
      </c>
      <c r="AH94" s="165">
        <v>0</v>
      </c>
      <c r="AI94" s="165">
        <v>0</v>
      </c>
      <c r="AJ94" s="164">
        <f>AH94+AI94</f>
        <v>0</v>
      </c>
      <c r="AK94" s="163">
        <v>62</v>
      </c>
      <c r="AL94" s="163">
        <v>51</v>
      </c>
      <c r="AM94" s="163">
        <v>22</v>
      </c>
      <c r="AN94" s="163">
        <v>46</v>
      </c>
      <c r="AO94" s="162">
        <f>SUM(AK94:AN94)</f>
        <v>181</v>
      </c>
      <c r="AP94" s="163">
        <v>11</v>
      </c>
      <c r="AQ94" s="162">
        <f>+AO94+AP94</f>
        <v>192</v>
      </c>
      <c r="AR94" s="45">
        <f>AB94/P94</f>
        <v>0.96</v>
      </c>
      <c r="AS94" s="161" t="s">
        <v>95</v>
      </c>
      <c r="AT94" s="45">
        <f>AD94/R94</f>
        <v>0.96</v>
      </c>
      <c r="AU94" s="44" t="e">
        <f>AH94/AE94</f>
        <v>#DIV/0!</v>
      </c>
      <c r="AV94" s="44" t="e">
        <f>AI94/AF94</f>
        <v>#DIV/0!</v>
      </c>
      <c r="AW94" s="44" t="e">
        <f>AJ94/AG94</f>
        <v>#DIV/0!</v>
      </c>
      <c r="AX94" s="43">
        <f>AO94/AQ94</f>
        <v>0.94270833333333337</v>
      </c>
      <c r="AY94" s="42">
        <f>AP94/AQ94</f>
        <v>5.7291666666666664E-2</v>
      </c>
    </row>
    <row r="95" spans="1:51" ht="15" customHeight="1" x14ac:dyDescent="0.25">
      <c r="A95" s="32">
        <v>88</v>
      </c>
      <c r="B95" s="32">
        <v>13</v>
      </c>
      <c r="C95" s="32">
        <v>88</v>
      </c>
      <c r="D95" s="52" t="s">
        <v>90</v>
      </c>
      <c r="E95" s="52" t="s">
        <v>94</v>
      </c>
      <c r="F95" s="51">
        <v>13</v>
      </c>
      <c r="G95" s="47">
        <v>186</v>
      </c>
      <c r="H95" s="47">
        <v>175</v>
      </c>
      <c r="I95" s="47">
        <f>SUM(G95:H95)</f>
        <v>361</v>
      </c>
      <c r="J95" s="70">
        <v>0</v>
      </c>
      <c r="K95" s="70">
        <v>0</v>
      </c>
      <c r="L95" s="49">
        <f>J95+K95</f>
        <v>0</v>
      </c>
      <c r="M95" s="70">
        <v>3</v>
      </c>
      <c r="N95" s="70">
        <v>1</v>
      </c>
      <c r="O95" s="49">
        <f>M95+N95</f>
        <v>4</v>
      </c>
      <c r="P95" s="49">
        <f>G95+J95+M95</f>
        <v>189</v>
      </c>
      <c r="Q95" s="49">
        <f>H95+K95+N95</f>
        <v>176</v>
      </c>
      <c r="R95" s="50">
        <f>I95+L95+O95</f>
        <v>365</v>
      </c>
      <c r="S95" s="70">
        <v>147</v>
      </c>
      <c r="T95" s="70">
        <v>143</v>
      </c>
      <c r="U95" s="49">
        <f>S95+T95</f>
        <v>290</v>
      </c>
      <c r="V95" s="70">
        <v>0</v>
      </c>
      <c r="W95" s="70">
        <v>0</v>
      </c>
      <c r="X95" s="49">
        <f>V95+W95</f>
        <v>0</v>
      </c>
      <c r="Y95" s="70">
        <v>3</v>
      </c>
      <c r="Z95" s="70">
        <v>1</v>
      </c>
      <c r="AA95" s="49">
        <f>Y95+Z95</f>
        <v>4</v>
      </c>
      <c r="AB95" s="49">
        <f>S95+V95+Y95</f>
        <v>150</v>
      </c>
      <c r="AC95" s="49">
        <f>T95+W95+Z95</f>
        <v>144</v>
      </c>
      <c r="AD95" s="49">
        <f>AB95+AC95</f>
        <v>294</v>
      </c>
      <c r="AE95" s="72">
        <v>0</v>
      </c>
      <c r="AF95" s="72">
        <v>1</v>
      </c>
      <c r="AG95" s="49">
        <f>AE95+AF95</f>
        <v>1</v>
      </c>
      <c r="AH95" s="70">
        <v>0</v>
      </c>
      <c r="AI95" s="70">
        <v>0</v>
      </c>
      <c r="AJ95" s="49">
        <f>AH95+AI95</f>
        <v>0</v>
      </c>
      <c r="AK95" s="67">
        <v>19</v>
      </c>
      <c r="AL95" s="67">
        <v>97</v>
      </c>
      <c r="AM95" s="67">
        <v>118</v>
      </c>
      <c r="AN95" s="67">
        <v>46</v>
      </c>
      <c r="AO95" s="46">
        <f>SUM(AK95:AN95)</f>
        <v>280</v>
      </c>
      <c r="AP95" s="67">
        <v>14</v>
      </c>
      <c r="AQ95" s="46">
        <f>+AO95+AP95</f>
        <v>294</v>
      </c>
      <c r="AR95" s="45">
        <f>AB95/P95</f>
        <v>0.79365079365079361</v>
      </c>
      <c r="AS95" s="45">
        <f>(AC95/(H95+N95)*100%)</f>
        <v>0.81818181818181823</v>
      </c>
      <c r="AT95" s="45">
        <f>AD95/R95</f>
        <v>0.80547945205479454</v>
      </c>
      <c r="AU95" s="44" t="e">
        <f>AH95/AE95</f>
        <v>#DIV/0!</v>
      </c>
      <c r="AV95" s="44">
        <f>AI95/AF95</f>
        <v>0</v>
      </c>
      <c r="AW95" s="44">
        <f>AJ95/AG95</f>
        <v>0</v>
      </c>
      <c r="AX95" s="43">
        <f>AO95/AQ95</f>
        <v>0.95238095238095233</v>
      </c>
      <c r="AY95" s="42">
        <f>AP95/AQ95</f>
        <v>4.7619047619047616E-2</v>
      </c>
    </row>
    <row r="96" spans="1:51" ht="15" customHeight="1" x14ac:dyDescent="0.25">
      <c r="A96" s="32">
        <v>89</v>
      </c>
      <c r="B96" s="32"/>
      <c r="C96" s="32">
        <v>89</v>
      </c>
      <c r="D96" s="160" t="s">
        <v>93</v>
      </c>
      <c r="E96" s="160"/>
      <c r="F96" s="40">
        <f>F95</f>
        <v>13</v>
      </c>
      <c r="G96" s="159">
        <f>SUM(G83:G95)</f>
        <v>2609</v>
      </c>
      <c r="H96" s="159">
        <f>SUM(H83:H95)</f>
        <v>2346</v>
      </c>
      <c r="I96" s="159">
        <f>SUM(I83:I95)</f>
        <v>4955</v>
      </c>
      <c r="J96" s="159">
        <f>SUM(J83:J95)</f>
        <v>32</v>
      </c>
      <c r="K96" s="159">
        <f>SUM(K83:K95)</f>
        <v>4</v>
      </c>
      <c r="L96" s="159">
        <f>SUM(L83:L95)</f>
        <v>36</v>
      </c>
      <c r="M96" s="159">
        <f>SUM(M83:M95)</f>
        <v>28</v>
      </c>
      <c r="N96" s="159">
        <f>SUM(N83:N95)</f>
        <v>24</v>
      </c>
      <c r="O96" s="159">
        <f>SUM(O83:O95)</f>
        <v>52</v>
      </c>
      <c r="P96" s="159">
        <f>SUM(P83:P95)</f>
        <v>2669</v>
      </c>
      <c r="Q96" s="159">
        <f>SUM(Q83:Q95)</f>
        <v>2374</v>
      </c>
      <c r="R96" s="159">
        <f>SUM(R83:R95)</f>
        <v>5043</v>
      </c>
      <c r="S96" s="159">
        <f>SUM(S83:S95)</f>
        <v>1984</v>
      </c>
      <c r="T96" s="159">
        <f>SUM(T83:T95)</f>
        <v>1877</v>
      </c>
      <c r="U96" s="159">
        <f>SUM(U83:U95)</f>
        <v>3861</v>
      </c>
      <c r="V96" s="159">
        <f>SUM(V83:V95)</f>
        <v>32</v>
      </c>
      <c r="W96" s="159">
        <f>SUM(W83:W95)</f>
        <v>4</v>
      </c>
      <c r="X96" s="159">
        <f>SUM(X83:X95)</f>
        <v>36</v>
      </c>
      <c r="Y96" s="159">
        <f>SUM(Y83:Y95)</f>
        <v>28</v>
      </c>
      <c r="Z96" s="159">
        <f>SUM(Z83:Z95)</f>
        <v>24</v>
      </c>
      <c r="AA96" s="159">
        <f>SUM(AA83:AA95)</f>
        <v>52</v>
      </c>
      <c r="AB96" s="159">
        <f>SUM(AB83:AB95)</f>
        <v>2044</v>
      </c>
      <c r="AC96" s="159">
        <f>SUM(AC83:AC95)</f>
        <v>1905</v>
      </c>
      <c r="AD96" s="159">
        <f>SUM(AD83:AD95)</f>
        <v>3949</v>
      </c>
      <c r="AE96" s="159">
        <f>SUM(AE83:AE95)</f>
        <v>4</v>
      </c>
      <c r="AF96" s="159">
        <f>SUM(AF83:AF95)</f>
        <v>3</v>
      </c>
      <c r="AG96" s="159">
        <f>SUM(AG83:AG95)</f>
        <v>7</v>
      </c>
      <c r="AH96" s="159">
        <f>SUM(AH83:AH95)</f>
        <v>3</v>
      </c>
      <c r="AI96" s="159">
        <f>SUM(AI83:AI95)</f>
        <v>2</v>
      </c>
      <c r="AJ96" s="159">
        <f>SUM(AJ83:AJ95)</f>
        <v>5</v>
      </c>
      <c r="AK96" s="159">
        <f>SUM(AK83:AK95)</f>
        <v>675</v>
      </c>
      <c r="AL96" s="159">
        <f>SUM(AL83:AL95)</f>
        <v>1157</v>
      </c>
      <c r="AM96" s="159">
        <f>SUM(AM83:AM95)</f>
        <v>730</v>
      </c>
      <c r="AN96" s="159">
        <f>SUM(AN83:AN95)</f>
        <v>1172</v>
      </c>
      <c r="AO96" s="159">
        <f>SUM(AO83:AO95)</f>
        <v>3734</v>
      </c>
      <c r="AP96" s="159">
        <f>SUM(AP83:AP95)</f>
        <v>215</v>
      </c>
      <c r="AQ96" s="159">
        <f>SUM(AQ83:AQ95)</f>
        <v>3949</v>
      </c>
      <c r="AR96" s="36">
        <f>AB96/P96</f>
        <v>0.76582989883851627</v>
      </c>
      <c r="AS96" s="36">
        <f>(AC96/(H96+N96)*100%)</f>
        <v>0.80379746835443033</v>
      </c>
      <c r="AT96" s="36">
        <f>AD96/R96</f>
        <v>0.78306563553440411</v>
      </c>
      <c r="AU96" s="35">
        <f>AH96/AE96</f>
        <v>0.75</v>
      </c>
      <c r="AV96" s="35">
        <f>AI96/AF96</f>
        <v>0.66666666666666663</v>
      </c>
      <c r="AW96" s="35">
        <f>AJ96/AG96</f>
        <v>0.7142857142857143</v>
      </c>
      <c r="AX96" s="43">
        <f>AO96/AQ96</f>
        <v>0.94555583692073941</v>
      </c>
      <c r="AY96" s="42">
        <f>AP96/AQ96</f>
        <v>5.4444163079260574E-2</v>
      </c>
    </row>
    <row r="97" spans="1:51" ht="15" customHeight="1" x14ac:dyDescent="0.25">
      <c r="A97" s="32">
        <v>90</v>
      </c>
      <c r="B97" s="32">
        <v>1</v>
      </c>
      <c r="C97" s="32">
        <v>90</v>
      </c>
      <c r="D97" s="52" t="s">
        <v>90</v>
      </c>
      <c r="E97" s="52" t="s">
        <v>92</v>
      </c>
      <c r="F97" s="51">
        <v>1</v>
      </c>
      <c r="G97" s="47">
        <v>214</v>
      </c>
      <c r="H97" s="47">
        <v>217</v>
      </c>
      <c r="I97" s="47">
        <f>SUM(G97:H97)</f>
        <v>431</v>
      </c>
      <c r="J97" s="70">
        <v>0</v>
      </c>
      <c r="K97" s="70">
        <v>0</v>
      </c>
      <c r="L97" s="49">
        <f>J97+K97</f>
        <v>0</v>
      </c>
      <c r="M97" s="70">
        <v>1</v>
      </c>
      <c r="N97" s="70">
        <v>0</v>
      </c>
      <c r="O97" s="49">
        <f>M97+N97</f>
        <v>1</v>
      </c>
      <c r="P97" s="49">
        <f>G97+J97+M97</f>
        <v>215</v>
      </c>
      <c r="Q97" s="49">
        <f>H97+K97+N97</f>
        <v>217</v>
      </c>
      <c r="R97" s="50">
        <f>I97+L97+O97</f>
        <v>432</v>
      </c>
      <c r="S97" s="70">
        <v>183</v>
      </c>
      <c r="T97" s="70">
        <v>205</v>
      </c>
      <c r="U97" s="49">
        <f>S97+T97</f>
        <v>388</v>
      </c>
      <c r="V97" s="70">
        <v>0</v>
      </c>
      <c r="W97" s="70">
        <v>0</v>
      </c>
      <c r="X97" s="49">
        <f>V97+W97</f>
        <v>0</v>
      </c>
      <c r="Y97" s="70">
        <v>1</v>
      </c>
      <c r="Z97" s="70">
        <v>0</v>
      </c>
      <c r="AA97" s="49">
        <f>Y97+Z97</f>
        <v>1</v>
      </c>
      <c r="AB97" s="49">
        <f>S97+V97+Y97</f>
        <v>184</v>
      </c>
      <c r="AC97" s="49">
        <f>T97+W97+Z97</f>
        <v>205</v>
      </c>
      <c r="AD97" s="49">
        <f>AB97+AC97</f>
        <v>389</v>
      </c>
      <c r="AE97" s="72">
        <v>0</v>
      </c>
      <c r="AF97" s="72">
        <v>1</v>
      </c>
      <c r="AG97" s="49">
        <f>AE97+AF97</f>
        <v>1</v>
      </c>
      <c r="AH97" s="70">
        <v>0</v>
      </c>
      <c r="AI97" s="70">
        <v>1</v>
      </c>
      <c r="AJ97" s="49">
        <f>AH97+AI97</f>
        <v>1</v>
      </c>
      <c r="AK97" s="67">
        <v>52</v>
      </c>
      <c r="AL97" s="67">
        <v>257</v>
      </c>
      <c r="AM97" s="67">
        <v>25</v>
      </c>
      <c r="AN97" s="67">
        <v>40</v>
      </c>
      <c r="AO97" s="46">
        <f>SUM(AK97:AN97)</f>
        <v>374</v>
      </c>
      <c r="AP97" s="67">
        <v>15</v>
      </c>
      <c r="AQ97" s="46">
        <f>+AO97+AP97</f>
        <v>389</v>
      </c>
      <c r="AR97" s="45">
        <f>AB97/P97</f>
        <v>0.85581395348837208</v>
      </c>
      <c r="AS97" s="45">
        <f>(AC97/(H97+N97)*100%)</f>
        <v>0.9447004608294931</v>
      </c>
      <c r="AT97" s="45">
        <f>AD97/R97</f>
        <v>0.90046296296296291</v>
      </c>
      <c r="AU97" s="44" t="e">
        <f>AH97/AE97</f>
        <v>#DIV/0!</v>
      </c>
      <c r="AV97" s="44">
        <f>AI97/AF97</f>
        <v>1</v>
      </c>
      <c r="AW97" s="44">
        <f>AJ97/AG97</f>
        <v>1</v>
      </c>
      <c r="AX97" s="43">
        <f>AO97/AQ97</f>
        <v>0.96143958868894597</v>
      </c>
      <c r="AY97" s="42">
        <f>AP97/AQ97</f>
        <v>3.8560411311053984E-2</v>
      </c>
    </row>
    <row r="98" spans="1:51" ht="15" customHeight="1" x14ac:dyDescent="0.25">
      <c r="A98" s="32">
        <v>91</v>
      </c>
      <c r="B98" s="32">
        <v>2</v>
      </c>
      <c r="C98" s="32">
        <v>91</v>
      </c>
      <c r="D98" s="52" t="s">
        <v>90</v>
      </c>
      <c r="E98" s="52" t="s">
        <v>92</v>
      </c>
      <c r="F98" s="51">
        <v>2</v>
      </c>
      <c r="G98" s="47">
        <v>201</v>
      </c>
      <c r="H98" s="47">
        <v>206</v>
      </c>
      <c r="I98" s="47">
        <f>SUM(G98:H98)</f>
        <v>407</v>
      </c>
      <c r="J98" s="70">
        <v>0</v>
      </c>
      <c r="K98" s="70">
        <v>0</v>
      </c>
      <c r="L98" s="49">
        <f>J98+K98</f>
        <v>0</v>
      </c>
      <c r="M98" s="70">
        <v>0</v>
      </c>
      <c r="N98" s="70">
        <v>0</v>
      </c>
      <c r="O98" s="49">
        <f>M98+N98</f>
        <v>0</v>
      </c>
      <c r="P98" s="49">
        <f>G98+J98+M98</f>
        <v>201</v>
      </c>
      <c r="Q98" s="49">
        <f>H98+K98+N98</f>
        <v>206</v>
      </c>
      <c r="R98" s="50">
        <f>I98+L98+O98</f>
        <v>407</v>
      </c>
      <c r="S98" s="70">
        <v>168</v>
      </c>
      <c r="T98" s="70">
        <v>181</v>
      </c>
      <c r="U98" s="49">
        <f>S98+T98</f>
        <v>349</v>
      </c>
      <c r="V98" s="70">
        <v>0</v>
      </c>
      <c r="W98" s="70">
        <v>0</v>
      </c>
      <c r="X98" s="49">
        <f>V98+W98</f>
        <v>0</v>
      </c>
      <c r="Y98" s="70">
        <v>0</v>
      </c>
      <c r="Z98" s="70">
        <v>0</v>
      </c>
      <c r="AA98" s="49">
        <f>Y98+Z98</f>
        <v>0</v>
      </c>
      <c r="AB98" s="49">
        <f>S98+V98+Y98</f>
        <v>168</v>
      </c>
      <c r="AC98" s="49">
        <f>T98+W98+Z98</f>
        <v>181</v>
      </c>
      <c r="AD98" s="49">
        <f>AB98+AC98</f>
        <v>349</v>
      </c>
      <c r="AE98" s="72">
        <v>2</v>
      </c>
      <c r="AF98" s="72">
        <v>3</v>
      </c>
      <c r="AG98" s="49">
        <f>AE98+AF98</f>
        <v>5</v>
      </c>
      <c r="AH98" s="70">
        <v>2</v>
      </c>
      <c r="AI98" s="70">
        <v>2</v>
      </c>
      <c r="AJ98" s="49">
        <f>AH98+AI98</f>
        <v>4</v>
      </c>
      <c r="AK98" s="67">
        <v>44</v>
      </c>
      <c r="AL98" s="67">
        <v>247</v>
      </c>
      <c r="AM98" s="67">
        <v>14</v>
      </c>
      <c r="AN98" s="67">
        <v>30</v>
      </c>
      <c r="AO98" s="46">
        <f>SUM(AK98:AN98)</f>
        <v>335</v>
      </c>
      <c r="AP98" s="67">
        <v>14</v>
      </c>
      <c r="AQ98" s="46">
        <f>+AO98+AP98</f>
        <v>349</v>
      </c>
      <c r="AR98" s="45">
        <f>AB98/P98</f>
        <v>0.83582089552238803</v>
      </c>
      <c r="AS98" s="45">
        <f>(AC98/(H98+N98)*100%)</f>
        <v>0.87864077669902918</v>
      </c>
      <c r="AT98" s="45">
        <f>AD98/R98</f>
        <v>0.85749385749385754</v>
      </c>
      <c r="AU98" s="44">
        <f>AH98/AE98</f>
        <v>1</v>
      </c>
      <c r="AV98" s="44">
        <f>AI98/AF98</f>
        <v>0.66666666666666663</v>
      </c>
      <c r="AW98" s="44">
        <f>AJ98/AG98</f>
        <v>0.8</v>
      </c>
      <c r="AX98" s="43">
        <f>AO98/AQ98</f>
        <v>0.95988538681948421</v>
      </c>
      <c r="AY98" s="42">
        <f>AP98/AQ98</f>
        <v>4.0114613180515762E-2</v>
      </c>
    </row>
    <row r="99" spans="1:51" ht="15" customHeight="1" x14ac:dyDescent="0.25">
      <c r="A99" s="32">
        <v>92</v>
      </c>
      <c r="B99" s="32">
        <v>3</v>
      </c>
      <c r="C99" s="32">
        <v>92</v>
      </c>
      <c r="D99" s="52" t="s">
        <v>90</v>
      </c>
      <c r="E99" s="52" t="s">
        <v>92</v>
      </c>
      <c r="F99" s="51">
        <v>3</v>
      </c>
      <c r="G99" s="47">
        <v>206</v>
      </c>
      <c r="H99" s="47">
        <v>205</v>
      </c>
      <c r="I99" s="47">
        <f>SUM(G99:H99)</f>
        <v>411</v>
      </c>
      <c r="J99" s="70">
        <v>0</v>
      </c>
      <c r="K99" s="70">
        <v>0</v>
      </c>
      <c r="L99" s="49">
        <f>J99+K99</f>
        <v>0</v>
      </c>
      <c r="M99" s="70">
        <v>0</v>
      </c>
      <c r="N99" s="70">
        <v>0</v>
      </c>
      <c r="O99" s="49">
        <f>M99+N99</f>
        <v>0</v>
      </c>
      <c r="P99" s="49">
        <f>G99+J99+M99</f>
        <v>206</v>
      </c>
      <c r="Q99" s="49">
        <f>H99+K99+N99</f>
        <v>205</v>
      </c>
      <c r="R99" s="50">
        <f>I99+L99+O99</f>
        <v>411</v>
      </c>
      <c r="S99" s="70">
        <v>172</v>
      </c>
      <c r="T99" s="70">
        <v>180</v>
      </c>
      <c r="U99" s="49">
        <f>S99+T99</f>
        <v>352</v>
      </c>
      <c r="V99" s="70">
        <v>0</v>
      </c>
      <c r="W99" s="70">
        <v>0</v>
      </c>
      <c r="X99" s="49">
        <f>V99+W99</f>
        <v>0</v>
      </c>
      <c r="Y99" s="70">
        <v>0</v>
      </c>
      <c r="Z99" s="70">
        <v>0</v>
      </c>
      <c r="AA99" s="49">
        <f>Y99+Z99</f>
        <v>0</v>
      </c>
      <c r="AB99" s="49">
        <f>S99+V99+Y99</f>
        <v>172</v>
      </c>
      <c r="AC99" s="49">
        <f>T99+W99+Z99</f>
        <v>180</v>
      </c>
      <c r="AD99" s="49">
        <f>AB99+AC99</f>
        <v>352</v>
      </c>
      <c r="AE99" s="72">
        <v>2</v>
      </c>
      <c r="AF99" s="72">
        <v>1</v>
      </c>
      <c r="AG99" s="49">
        <f>AE99+AF99</f>
        <v>3</v>
      </c>
      <c r="AH99" s="70">
        <v>2</v>
      </c>
      <c r="AI99" s="70">
        <v>1</v>
      </c>
      <c r="AJ99" s="49">
        <f>AH99+AI99</f>
        <v>3</v>
      </c>
      <c r="AK99" s="67">
        <v>30</v>
      </c>
      <c r="AL99" s="67">
        <v>179</v>
      </c>
      <c r="AM99" s="67">
        <v>61</v>
      </c>
      <c r="AN99" s="67">
        <v>64</v>
      </c>
      <c r="AO99" s="46">
        <f>SUM(AK99:AN99)</f>
        <v>334</v>
      </c>
      <c r="AP99" s="67">
        <v>18</v>
      </c>
      <c r="AQ99" s="46">
        <f>+AO99+AP99</f>
        <v>352</v>
      </c>
      <c r="AR99" s="45">
        <f>AB99/P99</f>
        <v>0.83495145631067957</v>
      </c>
      <c r="AS99" s="45">
        <f>(AC99/(H99+N99)*100%)</f>
        <v>0.87804878048780488</v>
      </c>
      <c r="AT99" s="45">
        <f>AD99/R99</f>
        <v>0.85644768856447684</v>
      </c>
      <c r="AU99" s="44">
        <f>AH99/AE99</f>
        <v>1</v>
      </c>
      <c r="AV99" s="44">
        <f>AI99/AF99</f>
        <v>1</v>
      </c>
      <c r="AW99" s="44">
        <f>AJ99/AG99</f>
        <v>1</v>
      </c>
      <c r="AX99" s="43">
        <f>AO99/AQ99</f>
        <v>0.94886363636363635</v>
      </c>
      <c r="AY99" s="42">
        <f>AP99/AQ99</f>
        <v>5.113636363636364E-2</v>
      </c>
    </row>
    <row r="100" spans="1:51" ht="15" customHeight="1" x14ac:dyDescent="0.25">
      <c r="A100" s="32">
        <v>93</v>
      </c>
      <c r="B100" s="32">
        <v>4</v>
      </c>
      <c r="C100" s="32">
        <v>93</v>
      </c>
      <c r="D100" s="52" t="s">
        <v>90</v>
      </c>
      <c r="E100" s="52" t="s">
        <v>92</v>
      </c>
      <c r="F100" s="51">
        <v>4</v>
      </c>
      <c r="G100" s="47">
        <v>207</v>
      </c>
      <c r="H100" s="47">
        <v>177</v>
      </c>
      <c r="I100" s="47">
        <f>SUM(G100:H100)</f>
        <v>384</v>
      </c>
      <c r="J100" s="70">
        <v>0</v>
      </c>
      <c r="K100" s="70">
        <v>0</v>
      </c>
      <c r="L100" s="49">
        <f>J100+K100</f>
        <v>0</v>
      </c>
      <c r="M100" s="70">
        <v>2</v>
      </c>
      <c r="N100" s="70">
        <v>2</v>
      </c>
      <c r="O100" s="49">
        <f>M100+N100</f>
        <v>4</v>
      </c>
      <c r="P100" s="49">
        <f>G100+J100+M100</f>
        <v>209</v>
      </c>
      <c r="Q100" s="49">
        <f>H100+K100+N100</f>
        <v>179</v>
      </c>
      <c r="R100" s="50">
        <f>I100+L100+O100</f>
        <v>388</v>
      </c>
      <c r="S100" s="70">
        <v>166</v>
      </c>
      <c r="T100" s="70">
        <v>150</v>
      </c>
      <c r="U100" s="49">
        <f>S100+T100</f>
        <v>316</v>
      </c>
      <c r="V100" s="70">
        <v>0</v>
      </c>
      <c r="W100" s="70">
        <v>0</v>
      </c>
      <c r="X100" s="49">
        <f>V100+W100</f>
        <v>0</v>
      </c>
      <c r="Y100" s="70">
        <v>2</v>
      </c>
      <c r="Z100" s="70">
        <v>2</v>
      </c>
      <c r="AA100" s="49">
        <f>Y100+Z100</f>
        <v>4</v>
      </c>
      <c r="AB100" s="49">
        <f>S100+V100+Y100</f>
        <v>168</v>
      </c>
      <c r="AC100" s="49">
        <f>T100+W100+Z100</f>
        <v>152</v>
      </c>
      <c r="AD100" s="49">
        <f>AB100+AC100</f>
        <v>320</v>
      </c>
      <c r="AE100" s="72">
        <v>1</v>
      </c>
      <c r="AF100" s="72">
        <v>0</v>
      </c>
      <c r="AG100" s="49">
        <f>AE100+AF100</f>
        <v>1</v>
      </c>
      <c r="AH100" s="70">
        <v>0</v>
      </c>
      <c r="AI100" s="70">
        <v>0</v>
      </c>
      <c r="AJ100" s="49">
        <f>AH100+AI100</f>
        <v>0</v>
      </c>
      <c r="AK100" s="67">
        <v>87</v>
      </c>
      <c r="AL100" s="67">
        <v>186</v>
      </c>
      <c r="AM100" s="67">
        <v>11</v>
      </c>
      <c r="AN100" s="67">
        <v>26</v>
      </c>
      <c r="AO100" s="46">
        <f>SUM(AK100:AN100)</f>
        <v>310</v>
      </c>
      <c r="AP100" s="67">
        <v>10</v>
      </c>
      <c r="AQ100" s="46">
        <f>+AO100+AP100</f>
        <v>320</v>
      </c>
      <c r="AR100" s="45">
        <f>AB100/P100</f>
        <v>0.80382775119617222</v>
      </c>
      <c r="AS100" s="45">
        <f>(AC100/(H100+N100)*100%)</f>
        <v>0.84916201117318435</v>
      </c>
      <c r="AT100" s="45">
        <f>AD100/R100</f>
        <v>0.82474226804123707</v>
      </c>
      <c r="AU100" s="44">
        <f>AH100/AE100</f>
        <v>0</v>
      </c>
      <c r="AV100" s="44" t="e">
        <f>AI100/AF100</f>
        <v>#DIV/0!</v>
      </c>
      <c r="AW100" s="44">
        <f>AJ100/AG100</f>
        <v>0</v>
      </c>
      <c r="AX100" s="43">
        <f>AO100/AQ100</f>
        <v>0.96875</v>
      </c>
      <c r="AY100" s="42">
        <f>AP100/AQ100</f>
        <v>3.125E-2</v>
      </c>
    </row>
    <row r="101" spans="1:51" ht="15" customHeight="1" x14ac:dyDescent="0.25">
      <c r="A101" s="32">
        <v>94</v>
      </c>
      <c r="B101" s="32">
        <v>5</v>
      </c>
      <c r="C101" s="32">
        <v>94</v>
      </c>
      <c r="D101" s="52" t="s">
        <v>90</v>
      </c>
      <c r="E101" s="52" t="s">
        <v>92</v>
      </c>
      <c r="F101" s="51">
        <v>5</v>
      </c>
      <c r="G101" s="47">
        <v>205</v>
      </c>
      <c r="H101" s="47">
        <v>209</v>
      </c>
      <c r="I101" s="47">
        <f>SUM(G101:H101)</f>
        <v>414</v>
      </c>
      <c r="J101" s="70">
        <v>0</v>
      </c>
      <c r="K101" s="70">
        <v>0</v>
      </c>
      <c r="L101" s="49">
        <f>J101+K101</f>
        <v>0</v>
      </c>
      <c r="M101" s="70">
        <v>0</v>
      </c>
      <c r="N101" s="70">
        <v>1</v>
      </c>
      <c r="O101" s="49">
        <f>M101+N101</f>
        <v>1</v>
      </c>
      <c r="P101" s="49">
        <f>G101+J101+M101</f>
        <v>205</v>
      </c>
      <c r="Q101" s="49">
        <f>H101+K101+N101</f>
        <v>210</v>
      </c>
      <c r="R101" s="50">
        <f>I101+L101+O101</f>
        <v>415</v>
      </c>
      <c r="S101" s="70">
        <v>173</v>
      </c>
      <c r="T101" s="70">
        <v>187</v>
      </c>
      <c r="U101" s="49">
        <f>S101+T101</f>
        <v>360</v>
      </c>
      <c r="V101" s="70">
        <v>0</v>
      </c>
      <c r="W101" s="70">
        <v>0</v>
      </c>
      <c r="X101" s="49">
        <f>V101+W101</f>
        <v>0</v>
      </c>
      <c r="Y101" s="70">
        <v>0</v>
      </c>
      <c r="Z101" s="70">
        <v>1</v>
      </c>
      <c r="AA101" s="49">
        <f>Y101+Z101</f>
        <v>1</v>
      </c>
      <c r="AB101" s="49">
        <f>S101+V101+Y101</f>
        <v>173</v>
      </c>
      <c r="AC101" s="49">
        <f>T101+W101+Z101</f>
        <v>188</v>
      </c>
      <c r="AD101" s="49">
        <f>AB101+AC101</f>
        <v>361</v>
      </c>
      <c r="AE101" s="72">
        <v>1</v>
      </c>
      <c r="AF101" s="72">
        <v>1</v>
      </c>
      <c r="AG101" s="49">
        <f>AE101+AF101</f>
        <v>2</v>
      </c>
      <c r="AH101" s="70">
        <v>0</v>
      </c>
      <c r="AI101" s="70">
        <v>1</v>
      </c>
      <c r="AJ101" s="49">
        <f>AH101+AI101</f>
        <v>1</v>
      </c>
      <c r="AK101" s="67">
        <v>119</v>
      </c>
      <c r="AL101" s="67">
        <v>178</v>
      </c>
      <c r="AM101" s="67">
        <v>21</v>
      </c>
      <c r="AN101" s="67">
        <v>27</v>
      </c>
      <c r="AO101" s="46">
        <f>SUM(AK101:AN101)</f>
        <v>345</v>
      </c>
      <c r="AP101" s="67">
        <v>16</v>
      </c>
      <c r="AQ101" s="46">
        <f>+AO101+AP101</f>
        <v>361</v>
      </c>
      <c r="AR101" s="45">
        <f>AB101/P101</f>
        <v>0.84390243902439022</v>
      </c>
      <c r="AS101" s="45">
        <f>(AC101/(H101+N101)*100%)</f>
        <v>0.89523809523809528</v>
      </c>
      <c r="AT101" s="45">
        <f>AD101/R101</f>
        <v>0.86987951807228914</v>
      </c>
      <c r="AU101" s="44">
        <f>AH101/AE101</f>
        <v>0</v>
      </c>
      <c r="AV101" s="44">
        <f>AI101/AF101</f>
        <v>1</v>
      </c>
      <c r="AW101" s="44">
        <f>AJ101/AG101</f>
        <v>0.5</v>
      </c>
      <c r="AX101" s="43">
        <f>AO101/AQ101</f>
        <v>0.95567867036011078</v>
      </c>
      <c r="AY101" s="42">
        <f>AP101/AQ101</f>
        <v>4.4321329639889197E-2</v>
      </c>
    </row>
    <row r="102" spans="1:51" ht="15" customHeight="1" x14ac:dyDescent="0.25">
      <c r="A102" s="32">
        <v>95</v>
      </c>
      <c r="B102" s="32">
        <v>6</v>
      </c>
      <c r="C102" s="32">
        <v>95</v>
      </c>
      <c r="D102" s="52" t="s">
        <v>90</v>
      </c>
      <c r="E102" s="52" t="s">
        <v>92</v>
      </c>
      <c r="F102" s="51">
        <v>6</v>
      </c>
      <c r="G102" s="47">
        <v>179</v>
      </c>
      <c r="H102" s="47">
        <v>179</v>
      </c>
      <c r="I102" s="47">
        <f>SUM(G102:H102)</f>
        <v>358</v>
      </c>
      <c r="J102" s="70">
        <v>0</v>
      </c>
      <c r="K102" s="70">
        <v>0</v>
      </c>
      <c r="L102" s="49">
        <f>J102+K102</f>
        <v>0</v>
      </c>
      <c r="M102" s="70">
        <v>2</v>
      </c>
      <c r="N102" s="70">
        <v>0</v>
      </c>
      <c r="O102" s="49">
        <f>M102+N102</f>
        <v>2</v>
      </c>
      <c r="P102" s="49">
        <f>G102+J102+M102</f>
        <v>181</v>
      </c>
      <c r="Q102" s="49">
        <f>H102+K102+N102</f>
        <v>179</v>
      </c>
      <c r="R102" s="50">
        <f>I102+L102+O102</f>
        <v>360</v>
      </c>
      <c r="S102" s="70">
        <v>141</v>
      </c>
      <c r="T102" s="70">
        <v>160</v>
      </c>
      <c r="U102" s="49">
        <f>S102+T102</f>
        <v>301</v>
      </c>
      <c r="V102" s="70">
        <v>0</v>
      </c>
      <c r="W102" s="70">
        <v>0</v>
      </c>
      <c r="X102" s="49">
        <f>V102+W102</f>
        <v>0</v>
      </c>
      <c r="Y102" s="70">
        <v>2</v>
      </c>
      <c r="Z102" s="70">
        <v>0</v>
      </c>
      <c r="AA102" s="49">
        <f>Y102+Z102</f>
        <v>2</v>
      </c>
      <c r="AB102" s="49">
        <f>S102+V102+Y102</f>
        <v>143</v>
      </c>
      <c r="AC102" s="49">
        <f>T102+W102+Z102</f>
        <v>160</v>
      </c>
      <c r="AD102" s="49">
        <f>AB102+AC102</f>
        <v>303</v>
      </c>
      <c r="AE102" s="72">
        <v>1</v>
      </c>
      <c r="AF102" s="72">
        <v>0</v>
      </c>
      <c r="AG102" s="49">
        <f>AE102+AF102</f>
        <v>1</v>
      </c>
      <c r="AH102" s="70">
        <v>0</v>
      </c>
      <c r="AI102" s="70">
        <v>0</v>
      </c>
      <c r="AJ102" s="49">
        <f>AH102+AI102</f>
        <v>0</v>
      </c>
      <c r="AK102" s="67">
        <v>50</v>
      </c>
      <c r="AL102" s="67">
        <v>170</v>
      </c>
      <c r="AM102" s="67">
        <v>15</v>
      </c>
      <c r="AN102" s="67">
        <v>53</v>
      </c>
      <c r="AO102" s="46">
        <f>SUM(AK102:AN102)</f>
        <v>288</v>
      </c>
      <c r="AP102" s="67">
        <v>15</v>
      </c>
      <c r="AQ102" s="46">
        <f>+AO102+AP102</f>
        <v>303</v>
      </c>
      <c r="AR102" s="45">
        <f>AB102/P102</f>
        <v>0.79005524861878451</v>
      </c>
      <c r="AS102" s="45">
        <f>(AC102/(H102+N102)*100%)</f>
        <v>0.8938547486033519</v>
      </c>
      <c r="AT102" s="45">
        <f>AD102/R102</f>
        <v>0.84166666666666667</v>
      </c>
      <c r="AU102" s="44">
        <f>AH102/AE102</f>
        <v>0</v>
      </c>
      <c r="AV102" s="44" t="e">
        <f>AI102/AF102</f>
        <v>#DIV/0!</v>
      </c>
      <c r="AW102" s="44">
        <f>AJ102/AG102</f>
        <v>0</v>
      </c>
      <c r="AX102" s="43">
        <f>AO102/AQ102</f>
        <v>0.95049504950495045</v>
      </c>
      <c r="AY102" s="42">
        <f>AP102/AQ102</f>
        <v>4.9504950495049507E-2</v>
      </c>
    </row>
    <row r="103" spans="1:51" ht="15" customHeight="1" x14ac:dyDescent="0.25">
      <c r="A103" s="32">
        <v>96</v>
      </c>
      <c r="B103" s="32">
        <v>7</v>
      </c>
      <c r="C103" s="32">
        <v>96</v>
      </c>
      <c r="D103" s="52" t="s">
        <v>90</v>
      </c>
      <c r="E103" s="52" t="s">
        <v>92</v>
      </c>
      <c r="F103" s="51">
        <v>7</v>
      </c>
      <c r="G103" s="47">
        <v>181</v>
      </c>
      <c r="H103" s="47">
        <v>177</v>
      </c>
      <c r="I103" s="47">
        <f>SUM(G103:H103)</f>
        <v>358</v>
      </c>
      <c r="J103" s="70">
        <v>0</v>
      </c>
      <c r="K103" s="70">
        <v>0</v>
      </c>
      <c r="L103" s="49">
        <f>J103+K103</f>
        <v>0</v>
      </c>
      <c r="M103" s="70">
        <v>0</v>
      </c>
      <c r="N103" s="70">
        <v>0</v>
      </c>
      <c r="O103" s="49">
        <f>M103+N103</f>
        <v>0</v>
      </c>
      <c r="P103" s="49">
        <f>G103+J103+M103</f>
        <v>181</v>
      </c>
      <c r="Q103" s="49">
        <f>H103+K103+N103</f>
        <v>177</v>
      </c>
      <c r="R103" s="50">
        <f>I103+L103+O103</f>
        <v>358</v>
      </c>
      <c r="S103" s="70">
        <v>142</v>
      </c>
      <c r="T103" s="70">
        <v>143</v>
      </c>
      <c r="U103" s="49">
        <f>S103+T103</f>
        <v>285</v>
      </c>
      <c r="V103" s="70">
        <v>0</v>
      </c>
      <c r="W103" s="70">
        <v>0</v>
      </c>
      <c r="X103" s="49">
        <f>V103+W103</f>
        <v>0</v>
      </c>
      <c r="Y103" s="70">
        <v>0</v>
      </c>
      <c r="Z103" s="70">
        <v>0</v>
      </c>
      <c r="AA103" s="49">
        <f>Y103+Z103</f>
        <v>0</v>
      </c>
      <c r="AB103" s="49">
        <f>S103+V103+Y103</f>
        <v>142</v>
      </c>
      <c r="AC103" s="49">
        <f>T103+W103+Z103</f>
        <v>143</v>
      </c>
      <c r="AD103" s="49">
        <f>AB103+AC103</f>
        <v>285</v>
      </c>
      <c r="AE103" s="72">
        <v>1</v>
      </c>
      <c r="AF103" s="72">
        <v>1</v>
      </c>
      <c r="AG103" s="49">
        <f>AE103+AF103</f>
        <v>2</v>
      </c>
      <c r="AH103" s="70">
        <v>0</v>
      </c>
      <c r="AI103" s="70">
        <v>1</v>
      </c>
      <c r="AJ103" s="49">
        <f>AH103+AI103</f>
        <v>1</v>
      </c>
      <c r="AK103" s="67">
        <v>26</v>
      </c>
      <c r="AL103" s="67">
        <v>100</v>
      </c>
      <c r="AM103" s="67">
        <v>29</v>
      </c>
      <c r="AN103" s="67">
        <v>120</v>
      </c>
      <c r="AO103" s="46">
        <f>SUM(AK103:AN103)</f>
        <v>275</v>
      </c>
      <c r="AP103" s="67">
        <v>10</v>
      </c>
      <c r="AQ103" s="46">
        <f>+AO103+AP103</f>
        <v>285</v>
      </c>
      <c r="AR103" s="45">
        <f>AB103/P103</f>
        <v>0.78453038674033149</v>
      </c>
      <c r="AS103" s="45">
        <f>(AC103/(H103+N103)*100%)</f>
        <v>0.80790960451977401</v>
      </c>
      <c r="AT103" s="45">
        <f>AD103/R103</f>
        <v>0.7960893854748603</v>
      </c>
      <c r="AU103" s="44">
        <f>AH103/AE103</f>
        <v>0</v>
      </c>
      <c r="AV103" s="44">
        <f>AI103/AF103</f>
        <v>1</v>
      </c>
      <c r="AW103" s="44">
        <f>AJ103/AG103</f>
        <v>0.5</v>
      </c>
      <c r="AX103" s="43">
        <f>AO103/AQ103</f>
        <v>0.96491228070175439</v>
      </c>
      <c r="AY103" s="42">
        <f>AP103/AQ103</f>
        <v>3.5087719298245612E-2</v>
      </c>
    </row>
    <row r="104" spans="1:51" ht="15" customHeight="1" x14ac:dyDescent="0.25">
      <c r="A104" s="32">
        <v>97</v>
      </c>
      <c r="B104" s="32">
        <v>8</v>
      </c>
      <c r="C104" s="32">
        <v>97</v>
      </c>
      <c r="D104" s="52" t="s">
        <v>90</v>
      </c>
      <c r="E104" s="52" t="s">
        <v>92</v>
      </c>
      <c r="F104" s="51">
        <v>8</v>
      </c>
      <c r="G104" s="47">
        <v>157</v>
      </c>
      <c r="H104" s="47">
        <v>150</v>
      </c>
      <c r="I104" s="47">
        <f>SUM(G104:H104)</f>
        <v>307</v>
      </c>
      <c r="J104" s="70">
        <v>0</v>
      </c>
      <c r="K104" s="70">
        <v>0</v>
      </c>
      <c r="L104" s="49">
        <f>J104+K104</f>
        <v>0</v>
      </c>
      <c r="M104" s="70">
        <v>7</v>
      </c>
      <c r="N104" s="70">
        <v>4</v>
      </c>
      <c r="O104" s="49">
        <f>M104+N104</f>
        <v>11</v>
      </c>
      <c r="P104" s="49">
        <f>G104+J104+M104</f>
        <v>164</v>
      </c>
      <c r="Q104" s="49">
        <f>H104+K104+N104</f>
        <v>154</v>
      </c>
      <c r="R104" s="50">
        <f>I104+L104+O104</f>
        <v>318</v>
      </c>
      <c r="S104" s="70">
        <v>118</v>
      </c>
      <c r="T104" s="70">
        <v>124</v>
      </c>
      <c r="U104" s="49">
        <f>S104+T104</f>
        <v>242</v>
      </c>
      <c r="V104" s="70">
        <v>0</v>
      </c>
      <c r="W104" s="70">
        <v>0</v>
      </c>
      <c r="X104" s="49">
        <f>V104+W104</f>
        <v>0</v>
      </c>
      <c r="Y104" s="70">
        <v>7</v>
      </c>
      <c r="Z104" s="70">
        <v>4</v>
      </c>
      <c r="AA104" s="49">
        <f>Y104+Z104</f>
        <v>11</v>
      </c>
      <c r="AB104" s="49">
        <f>S104+V104+Y104</f>
        <v>125</v>
      </c>
      <c r="AC104" s="49">
        <f>T104+W104+Z104</f>
        <v>128</v>
      </c>
      <c r="AD104" s="49">
        <f>AB104+AC104</f>
        <v>253</v>
      </c>
      <c r="AE104" s="72">
        <v>2</v>
      </c>
      <c r="AF104" s="72">
        <v>1</v>
      </c>
      <c r="AG104" s="49">
        <f>AE104+AF104</f>
        <v>3</v>
      </c>
      <c r="AH104" s="70">
        <v>2</v>
      </c>
      <c r="AI104" s="70">
        <v>1</v>
      </c>
      <c r="AJ104" s="49">
        <f>AH104+AI104</f>
        <v>3</v>
      </c>
      <c r="AK104" s="67">
        <v>33</v>
      </c>
      <c r="AL104" s="67">
        <v>71</v>
      </c>
      <c r="AM104" s="67">
        <v>11</v>
      </c>
      <c r="AN104" s="67">
        <v>127</v>
      </c>
      <c r="AO104" s="46">
        <f>SUM(AK104:AN104)</f>
        <v>242</v>
      </c>
      <c r="AP104" s="67">
        <v>11</v>
      </c>
      <c r="AQ104" s="46">
        <f>+AO104+AP104</f>
        <v>253</v>
      </c>
      <c r="AR104" s="45">
        <f>AB104/P104</f>
        <v>0.76219512195121952</v>
      </c>
      <c r="AS104" s="45">
        <f>(AC104/(H104+N104)*100%)</f>
        <v>0.83116883116883122</v>
      </c>
      <c r="AT104" s="45">
        <f>AD104/R104</f>
        <v>0.79559748427672961</v>
      </c>
      <c r="AU104" s="44">
        <f>AH104/AE104</f>
        <v>1</v>
      </c>
      <c r="AV104" s="44">
        <f>AI104/AF104</f>
        <v>1</v>
      </c>
      <c r="AW104" s="44">
        <f>AJ104/AG104</f>
        <v>1</v>
      </c>
      <c r="AX104" s="43">
        <f>AO104/AQ104</f>
        <v>0.95652173913043481</v>
      </c>
      <c r="AY104" s="42">
        <f>AP104/AQ104</f>
        <v>4.3478260869565216E-2</v>
      </c>
    </row>
    <row r="105" spans="1:51" ht="15" customHeight="1" x14ac:dyDescent="0.25">
      <c r="A105" s="32">
        <v>98</v>
      </c>
      <c r="B105" s="32">
        <v>9</v>
      </c>
      <c r="C105" s="32">
        <v>98</v>
      </c>
      <c r="D105" s="52" t="s">
        <v>90</v>
      </c>
      <c r="E105" s="52" t="s">
        <v>92</v>
      </c>
      <c r="F105" s="51">
        <v>9</v>
      </c>
      <c r="G105" s="47">
        <v>209</v>
      </c>
      <c r="H105" s="47">
        <v>174</v>
      </c>
      <c r="I105" s="47">
        <f>SUM(G105:H105)</f>
        <v>383</v>
      </c>
      <c r="J105" s="70">
        <v>0</v>
      </c>
      <c r="K105" s="70">
        <v>0</v>
      </c>
      <c r="L105" s="49">
        <f>J105+K105</f>
        <v>0</v>
      </c>
      <c r="M105" s="70">
        <v>0</v>
      </c>
      <c r="N105" s="70">
        <v>0</v>
      </c>
      <c r="O105" s="49">
        <f>M105+N105</f>
        <v>0</v>
      </c>
      <c r="P105" s="49">
        <f>G105+J105+M105</f>
        <v>209</v>
      </c>
      <c r="Q105" s="49">
        <f>H105+K105+N105</f>
        <v>174</v>
      </c>
      <c r="R105" s="50">
        <f>I105+L105+O105</f>
        <v>383</v>
      </c>
      <c r="S105" s="70">
        <v>174</v>
      </c>
      <c r="T105" s="70">
        <v>149</v>
      </c>
      <c r="U105" s="49">
        <f>S105+T105</f>
        <v>323</v>
      </c>
      <c r="V105" s="70">
        <v>0</v>
      </c>
      <c r="W105" s="70">
        <v>0</v>
      </c>
      <c r="X105" s="49">
        <f>V105+W105</f>
        <v>0</v>
      </c>
      <c r="Y105" s="70">
        <v>0</v>
      </c>
      <c r="Z105" s="70">
        <v>0</v>
      </c>
      <c r="AA105" s="49">
        <f>Y105+Z105</f>
        <v>0</v>
      </c>
      <c r="AB105" s="49">
        <f>S105+V105+Y105</f>
        <v>174</v>
      </c>
      <c r="AC105" s="49">
        <f>T105+W105+Z105</f>
        <v>149</v>
      </c>
      <c r="AD105" s="49">
        <f>AB105+AC105</f>
        <v>323</v>
      </c>
      <c r="AE105" s="72">
        <v>0</v>
      </c>
      <c r="AF105" s="72">
        <v>0</v>
      </c>
      <c r="AG105" s="49">
        <f>AE105+AF105</f>
        <v>0</v>
      </c>
      <c r="AH105" s="70">
        <v>0</v>
      </c>
      <c r="AI105" s="70">
        <v>0</v>
      </c>
      <c r="AJ105" s="49">
        <f>AH105+AI105</f>
        <v>0</v>
      </c>
      <c r="AK105" s="67">
        <v>37</v>
      </c>
      <c r="AL105" s="67">
        <v>134</v>
      </c>
      <c r="AM105" s="67">
        <v>18</v>
      </c>
      <c r="AN105" s="67">
        <v>110</v>
      </c>
      <c r="AO105" s="46">
        <f>SUM(AK105:AN105)</f>
        <v>299</v>
      </c>
      <c r="AP105" s="67">
        <v>24</v>
      </c>
      <c r="AQ105" s="46">
        <f>+AO105+AP105</f>
        <v>323</v>
      </c>
      <c r="AR105" s="45">
        <f>AB105/P105</f>
        <v>0.83253588516746413</v>
      </c>
      <c r="AS105" s="45">
        <f>(AC105/(H105+N105)*100%)</f>
        <v>0.85632183908045978</v>
      </c>
      <c r="AT105" s="45">
        <f>AD105/R105</f>
        <v>0.8433420365535248</v>
      </c>
      <c r="AU105" s="44" t="e">
        <f>AH105/AE105</f>
        <v>#DIV/0!</v>
      </c>
      <c r="AV105" s="44" t="e">
        <f>AI105/AF105</f>
        <v>#DIV/0!</v>
      </c>
      <c r="AW105" s="44" t="e">
        <f>AJ105/AG105</f>
        <v>#DIV/0!</v>
      </c>
      <c r="AX105" s="43">
        <f>AO105/AQ105</f>
        <v>0.92569659442724461</v>
      </c>
      <c r="AY105" s="42">
        <f>AP105/AQ105</f>
        <v>7.4303405572755415E-2</v>
      </c>
    </row>
    <row r="106" spans="1:51" ht="15" customHeight="1" x14ac:dyDescent="0.25">
      <c r="A106" s="32">
        <v>99</v>
      </c>
      <c r="B106" s="32">
        <v>10</v>
      </c>
      <c r="C106" s="32">
        <v>99</v>
      </c>
      <c r="D106" s="52" t="s">
        <v>90</v>
      </c>
      <c r="E106" s="52" t="s">
        <v>92</v>
      </c>
      <c r="F106" s="51">
        <v>10</v>
      </c>
      <c r="G106" s="47">
        <v>156</v>
      </c>
      <c r="H106" s="47">
        <v>160</v>
      </c>
      <c r="I106" s="47">
        <f>SUM(G106:H106)</f>
        <v>316</v>
      </c>
      <c r="J106" s="70">
        <v>0</v>
      </c>
      <c r="K106" s="70">
        <v>0</v>
      </c>
      <c r="L106" s="49">
        <f>J106+K106</f>
        <v>0</v>
      </c>
      <c r="M106" s="70">
        <v>0</v>
      </c>
      <c r="N106" s="70">
        <v>0</v>
      </c>
      <c r="O106" s="49">
        <f>M106+N106</f>
        <v>0</v>
      </c>
      <c r="P106" s="49">
        <f>G106+J106+M106</f>
        <v>156</v>
      </c>
      <c r="Q106" s="49">
        <f>H106+K106+N106</f>
        <v>160</v>
      </c>
      <c r="R106" s="50">
        <f>I106+L106+O106</f>
        <v>316</v>
      </c>
      <c r="S106" s="70">
        <v>132</v>
      </c>
      <c r="T106" s="70">
        <v>145</v>
      </c>
      <c r="U106" s="49">
        <f>S106+T106</f>
        <v>277</v>
      </c>
      <c r="V106" s="70">
        <v>0</v>
      </c>
      <c r="W106" s="70">
        <v>0</v>
      </c>
      <c r="X106" s="49">
        <f>V106+W106</f>
        <v>0</v>
      </c>
      <c r="Y106" s="70">
        <v>0</v>
      </c>
      <c r="Z106" s="70">
        <v>0</v>
      </c>
      <c r="AA106" s="49">
        <f>Y106+Z106</f>
        <v>0</v>
      </c>
      <c r="AB106" s="49">
        <f>S106+V106+Y106</f>
        <v>132</v>
      </c>
      <c r="AC106" s="49">
        <f>T106+W106+Z106</f>
        <v>145</v>
      </c>
      <c r="AD106" s="49">
        <f>AB106+AC106</f>
        <v>277</v>
      </c>
      <c r="AE106" s="72">
        <v>2</v>
      </c>
      <c r="AF106" s="72">
        <v>2</v>
      </c>
      <c r="AG106" s="49">
        <f>AE106+AF106</f>
        <v>4</v>
      </c>
      <c r="AH106" s="70">
        <v>1</v>
      </c>
      <c r="AI106" s="70">
        <v>1</v>
      </c>
      <c r="AJ106" s="49">
        <f>AH106+AI106</f>
        <v>2</v>
      </c>
      <c r="AK106" s="67">
        <v>44</v>
      </c>
      <c r="AL106" s="67">
        <v>109</v>
      </c>
      <c r="AM106" s="67">
        <v>0</v>
      </c>
      <c r="AN106" s="67">
        <v>116</v>
      </c>
      <c r="AO106" s="46">
        <f>SUM(AK106:AN106)</f>
        <v>269</v>
      </c>
      <c r="AP106" s="67">
        <v>8</v>
      </c>
      <c r="AQ106" s="46">
        <f>+AO106+AP106</f>
        <v>277</v>
      </c>
      <c r="AR106" s="45">
        <f>AB106/P106</f>
        <v>0.84615384615384615</v>
      </c>
      <c r="AS106" s="45">
        <f>(AC106/(H106+N106)*100%)</f>
        <v>0.90625</v>
      </c>
      <c r="AT106" s="45">
        <f>AD106/R106</f>
        <v>0.87658227848101267</v>
      </c>
      <c r="AU106" s="44">
        <f>AH106/AE106</f>
        <v>0.5</v>
      </c>
      <c r="AV106" s="44">
        <f>AI106/AF106</f>
        <v>0.5</v>
      </c>
      <c r="AW106" s="44">
        <f>AJ106/AG106</f>
        <v>0.5</v>
      </c>
      <c r="AX106" s="43">
        <f>AO106/AQ106</f>
        <v>0.97111913357400725</v>
      </c>
      <c r="AY106" s="42">
        <f>AP106/AQ106</f>
        <v>2.8880866425992781E-2</v>
      </c>
    </row>
    <row r="107" spans="1:51" ht="15" customHeight="1" x14ac:dyDescent="0.25">
      <c r="A107" s="32">
        <v>100</v>
      </c>
      <c r="B107" s="32"/>
      <c r="C107" s="32">
        <v>100</v>
      </c>
      <c r="D107" s="160" t="s">
        <v>91</v>
      </c>
      <c r="E107" s="160"/>
      <c r="F107" s="40">
        <f>F106</f>
        <v>10</v>
      </c>
      <c r="G107" s="159">
        <f>SUM(G97:G106)</f>
        <v>1915</v>
      </c>
      <c r="H107" s="159">
        <f>SUM(H97:H106)</f>
        <v>1854</v>
      </c>
      <c r="I107" s="159">
        <f>SUM(I97:I106)</f>
        <v>3769</v>
      </c>
      <c r="J107" s="159">
        <f>SUM(J97:J106)</f>
        <v>0</v>
      </c>
      <c r="K107" s="159">
        <f>SUM(K97:K106)</f>
        <v>0</v>
      </c>
      <c r="L107" s="159">
        <f>SUM(L97:L106)</f>
        <v>0</v>
      </c>
      <c r="M107" s="159">
        <f>SUM(M97:M106)</f>
        <v>12</v>
      </c>
      <c r="N107" s="159">
        <f>SUM(N97:N106)</f>
        <v>7</v>
      </c>
      <c r="O107" s="159">
        <f>SUM(O97:O106)</f>
        <v>19</v>
      </c>
      <c r="P107" s="159">
        <f>SUM(P97:P106)</f>
        <v>1927</v>
      </c>
      <c r="Q107" s="159">
        <f>SUM(Q97:Q106)</f>
        <v>1861</v>
      </c>
      <c r="R107" s="159">
        <f>SUM(R97:R106)</f>
        <v>3788</v>
      </c>
      <c r="S107" s="159">
        <f>SUM(S97:S106)</f>
        <v>1569</v>
      </c>
      <c r="T107" s="159">
        <f>SUM(T97:T106)</f>
        <v>1624</v>
      </c>
      <c r="U107" s="159">
        <f>SUM(U97:U106)</f>
        <v>3193</v>
      </c>
      <c r="V107" s="159">
        <f>SUM(V97:V106)</f>
        <v>0</v>
      </c>
      <c r="W107" s="159">
        <f>SUM(W97:W106)</f>
        <v>0</v>
      </c>
      <c r="X107" s="159">
        <f>SUM(X97:X106)</f>
        <v>0</v>
      </c>
      <c r="Y107" s="159">
        <f>SUM(Y97:Y106)</f>
        <v>12</v>
      </c>
      <c r="Z107" s="159">
        <f>SUM(Z97:Z106)</f>
        <v>7</v>
      </c>
      <c r="AA107" s="159">
        <f>SUM(AA97:AA106)</f>
        <v>19</v>
      </c>
      <c r="AB107" s="159">
        <f>SUM(AB97:AB106)</f>
        <v>1581</v>
      </c>
      <c r="AC107" s="159">
        <f>SUM(AC97:AC106)</f>
        <v>1631</v>
      </c>
      <c r="AD107" s="159">
        <f>SUM(AD97:AD106)</f>
        <v>3212</v>
      </c>
      <c r="AE107" s="159">
        <f>SUM(AE97:AE106)</f>
        <v>12</v>
      </c>
      <c r="AF107" s="159">
        <f>SUM(AF97:AF106)</f>
        <v>10</v>
      </c>
      <c r="AG107" s="159">
        <f>SUM(AG97:AG106)</f>
        <v>22</v>
      </c>
      <c r="AH107" s="159">
        <f>SUM(AH97:AH106)</f>
        <v>7</v>
      </c>
      <c r="AI107" s="159">
        <f>SUM(AI97:AI106)</f>
        <v>8</v>
      </c>
      <c r="AJ107" s="159">
        <f>SUM(AJ97:AJ106)</f>
        <v>15</v>
      </c>
      <c r="AK107" s="159">
        <f>SUM(AK97:AK106)</f>
        <v>522</v>
      </c>
      <c r="AL107" s="159">
        <f>SUM(AL97:AL106)</f>
        <v>1631</v>
      </c>
      <c r="AM107" s="159">
        <f>SUM(AM97:AM106)</f>
        <v>205</v>
      </c>
      <c r="AN107" s="159">
        <f>SUM(AN97:AN106)</f>
        <v>713</v>
      </c>
      <c r="AO107" s="159">
        <f>SUM(AO97:AO106)</f>
        <v>3071</v>
      </c>
      <c r="AP107" s="159">
        <f>SUM(AP97:AP106)</f>
        <v>141</v>
      </c>
      <c r="AQ107" s="159">
        <f>SUM(AQ97:AQ106)</f>
        <v>3212</v>
      </c>
      <c r="AR107" s="36">
        <f>AB107/P107</f>
        <v>0.82044628956927868</v>
      </c>
      <c r="AS107" s="36">
        <f>(AC107/(H107+N107)*100%)</f>
        <v>0.87641053197205798</v>
      </c>
      <c r="AT107" s="36">
        <f>AD107/R107</f>
        <v>0.84794086589229145</v>
      </c>
      <c r="AU107" s="35">
        <f>AH107/AE107</f>
        <v>0.58333333333333337</v>
      </c>
      <c r="AV107" s="35">
        <f>AI107/AF107</f>
        <v>0.8</v>
      </c>
      <c r="AW107" s="35">
        <f>AJ107/AG107</f>
        <v>0.68181818181818177</v>
      </c>
      <c r="AX107" s="43">
        <f>AO107/AQ107</f>
        <v>0.95610211706102122</v>
      </c>
      <c r="AY107" s="42">
        <f>AP107/AQ107</f>
        <v>4.3897882938978831E-2</v>
      </c>
    </row>
    <row r="108" spans="1:51" ht="15" customHeight="1" x14ac:dyDescent="0.25">
      <c r="A108" s="32">
        <v>101</v>
      </c>
      <c r="B108" s="32">
        <v>1</v>
      </c>
      <c r="C108" s="32">
        <v>101</v>
      </c>
      <c r="D108" s="52" t="s">
        <v>90</v>
      </c>
      <c r="E108" s="52" t="s">
        <v>89</v>
      </c>
      <c r="F108" s="51">
        <v>1</v>
      </c>
      <c r="G108" s="47">
        <v>212</v>
      </c>
      <c r="H108" s="47">
        <v>237</v>
      </c>
      <c r="I108" s="47">
        <f>SUM(G108:H108)</f>
        <v>449</v>
      </c>
      <c r="J108" s="70">
        <v>0</v>
      </c>
      <c r="K108" s="70">
        <v>0</v>
      </c>
      <c r="L108" s="49">
        <f>J108+K108</f>
        <v>0</v>
      </c>
      <c r="M108" s="70">
        <v>0</v>
      </c>
      <c r="N108" s="70">
        <v>0</v>
      </c>
      <c r="O108" s="49">
        <f>M108+N108</f>
        <v>0</v>
      </c>
      <c r="P108" s="49">
        <f>G108+J108+M108</f>
        <v>212</v>
      </c>
      <c r="Q108" s="49">
        <f>H108+K108+N108</f>
        <v>237</v>
      </c>
      <c r="R108" s="50">
        <f>I108+L108+O108</f>
        <v>449</v>
      </c>
      <c r="S108" s="70">
        <v>144</v>
      </c>
      <c r="T108" s="70">
        <v>193</v>
      </c>
      <c r="U108" s="49">
        <f>S108+T108</f>
        <v>337</v>
      </c>
      <c r="V108" s="70">
        <v>0</v>
      </c>
      <c r="W108" s="70">
        <v>0</v>
      </c>
      <c r="X108" s="49">
        <f>V108+W108</f>
        <v>0</v>
      </c>
      <c r="Y108" s="70">
        <v>0</v>
      </c>
      <c r="Z108" s="70">
        <v>0</v>
      </c>
      <c r="AA108" s="49">
        <f>Y108+Z108</f>
        <v>0</v>
      </c>
      <c r="AB108" s="49">
        <f>S108+V108+Y108</f>
        <v>144</v>
      </c>
      <c r="AC108" s="49">
        <f>T108+W108+Z108</f>
        <v>193</v>
      </c>
      <c r="AD108" s="49">
        <f>AB108+AC108</f>
        <v>337</v>
      </c>
      <c r="AE108" s="72">
        <v>1</v>
      </c>
      <c r="AF108" s="72">
        <v>0</v>
      </c>
      <c r="AG108" s="49">
        <f>AE108+AF108</f>
        <v>1</v>
      </c>
      <c r="AH108" s="70">
        <v>1</v>
      </c>
      <c r="AI108" s="70">
        <v>0</v>
      </c>
      <c r="AJ108" s="49">
        <f>AH108+AI108</f>
        <v>1</v>
      </c>
      <c r="AK108" s="67">
        <v>122</v>
      </c>
      <c r="AL108" s="67">
        <v>106</v>
      </c>
      <c r="AM108" s="67">
        <v>19</v>
      </c>
      <c r="AN108" s="67">
        <v>76</v>
      </c>
      <c r="AO108" s="46">
        <f>SUM(AK108:AN108)</f>
        <v>323</v>
      </c>
      <c r="AP108" s="67">
        <v>14</v>
      </c>
      <c r="AQ108" s="46">
        <f>+AO108+AP108</f>
        <v>337</v>
      </c>
      <c r="AR108" s="45">
        <f>AB108/P108</f>
        <v>0.67924528301886788</v>
      </c>
      <c r="AS108" s="45">
        <f>(AC108/(H108+N108)*100%)</f>
        <v>0.81434599156118148</v>
      </c>
      <c r="AT108" s="45">
        <f>AD108/R108</f>
        <v>0.75055679287305122</v>
      </c>
      <c r="AU108" s="44">
        <f>AH108/AE108</f>
        <v>1</v>
      </c>
      <c r="AV108" s="44" t="e">
        <f>AI108/AF108</f>
        <v>#DIV/0!</v>
      </c>
      <c r="AW108" s="44">
        <f>AJ108/AG108</f>
        <v>1</v>
      </c>
      <c r="AX108" s="43">
        <f>AO108/AQ108</f>
        <v>0.95845697329376855</v>
      </c>
      <c r="AY108" s="42">
        <f>AP108/AQ108</f>
        <v>4.1543026706231452E-2</v>
      </c>
    </row>
    <row r="109" spans="1:51" ht="15" customHeight="1" x14ac:dyDescent="0.25">
      <c r="A109" s="32">
        <v>102</v>
      </c>
      <c r="B109" s="32">
        <v>2</v>
      </c>
      <c r="C109" s="32">
        <v>102</v>
      </c>
      <c r="D109" s="52" t="s">
        <v>90</v>
      </c>
      <c r="E109" s="52" t="s">
        <v>89</v>
      </c>
      <c r="F109" s="51">
        <v>2</v>
      </c>
      <c r="G109" s="47">
        <v>189</v>
      </c>
      <c r="H109" s="47">
        <v>176</v>
      </c>
      <c r="I109" s="47">
        <f>SUM(G109:H109)</f>
        <v>365</v>
      </c>
      <c r="J109" s="70">
        <v>0</v>
      </c>
      <c r="K109" s="70">
        <v>0</v>
      </c>
      <c r="L109" s="49">
        <f>J109+K109</f>
        <v>0</v>
      </c>
      <c r="M109" s="70">
        <v>1</v>
      </c>
      <c r="N109" s="70">
        <v>0</v>
      </c>
      <c r="O109" s="49">
        <f>M109+N109</f>
        <v>1</v>
      </c>
      <c r="P109" s="49">
        <f>G109+J109+M109</f>
        <v>190</v>
      </c>
      <c r="Q109" s="49">
        <f>H109+K109+N109</f>
        <v>176</v>
      </c>
      <c r="R109" s="50">
        <f>I109+L109+O109</f>
        <v>366</v>
      </c>
      <c r="S109" s="70">
        <v>158</v>
      </c>
      <c r="T109" s="70">
        <v>156</v>
      </c>
      <c r="U109" s="49">
        <f>S109+T109</f>
        <v>314</v>
      </c>
      <c r="V109" s="70">
        <v>0</v>
      </c>
      <c r="W109" s="70">
        <v>0</v>
      </c>
      <c r="X109" s="49">
        <f>V109+W109</f>
        <v>0</v>
      </c>
      <c r="Y109" s="70">
        <v>1</v>
      </c>
      <c r="Z109" s="70">
        <v>0</v>
      </c>
      <c r="AA109" s="49">
        <f>Y109+Z109</f>
        <v>1</v>
      </c>
      <c r="AB109" s="49">
        <f>S109+V109+Y109</f>
        <v>159</v>
      </c>
      <c r="AC109" s="49">
        <f>T109+W109+Z109</f>
        <v>156</v>
      </c>
      <c r="AD109" s="49">
        <f>AB109+AC109</f>
        <v>315</v>
      </c>
      <c r="AE109" s="72">
        <v>0</v>
      </c>
      <c r="AF109" s="72">
        <v>1</v>
      </c>
      <c r="AG109" s="49">
        <f>AE109+AF109</f>
        <v>1</v>
      </c>
      <c r="AH109" s="70">
        <v>0</v>
      </c>
      <c r="AI109" s="70">
        <v>1</v>
      </c>
      <c r="AJ109" s="49">
        <f>AH109+AI109</f>
        <v>1</v>
      </c>
      <c r="AK109" s="67">
        <v>112</v>
      </c>
      <c r="AL109" s="67">
        <v>58</v>
      </c>
      <c r="AM109" s="67">
        <v>41</v>
      </c>
      <c r="AN109" s="67">
        <v>85</v>
      </c>
      <c r="AO109" s="46">
        <f>SUM(AK109:AN109)</f>
        <v>296</v>
      </c>
      <c r="AP109" s="67">
        <v>19</v>
      </c>
      <c r="AQ109" s="46">
        <f>+AO109+AP109</f>
        <v>315</v>
      </c>
      <c r="AR109" s="45">
        <f>AB109/P109</f>
        <v>0.83684210526315794</v>
      </c>
      <c r="AS109" s="45">
        <f>(AC109/(H109+N109)*100%)</f>
        <v>0.88636363636363635</v>
      </c>
      <c r="AT109" s="45">
        <f>AD109/R109</f>
        <v>0.86065573770491799</v>
      </c>
      <c r="AU109" s="44" t="e">
        <f>AH109/AE109</f>
        <v>#DIV/0!</v>
      </c>
      <c r="AV109" s="44">
        <f>AI109/AF109</f>
        <v>1</v>
      </c>
      <c r="AW109" s="44">
        <f>AJ109/AG109</f>
        <v>1</v>
      </c>
      <c r="AX109" s="43">
        <f>AO109/AQ109</f>
        <v>0.93968253968253967</v>
      </c>
      <c r="AY109" s="42">
        <f>AP109/AQ109</f>
        <v>6.0317460317460318E-2</v>
      </c>
    </row>
    <row r="110" spans="1:51" ht="15" customHeight="1" x14ac:dyDescent="0.25">
      <c r="A110" s="32">
        <v>103</v>
      </c>
      <c r="B110" s="32">
        <v>3</v>
      </c>
      <c r="C110" s="32">
        <v>103</v>
      </c>
      <c r="D110" s="52" t="s">
        <v>90</v>
      </c>
      <c r="E110" s="52" t="s">
        <v>89</v>
      </c>
      <c r="F110" s="51">
        <v>3</v>
      </c>
      <c r="G110" s="47">
        <v>197</v>
      </c>
      <c r="H110" s="47">
        <v>210</v>
      </c>
      <c r="I110" s="47">
        <f>SUM(G110:H110)</f>
        <v>407</v>
      </c>
      <c r="J110" s="70">
        <v>0</v>
      </c>
      <c r="K110" s="70">
        <v>0</v>
      </c>
      <c r="L110" s="49">
        <f>J110+K110</f>
        <v>0</v>
      </c>
      <c r="M110" s="70">
        <v>0</v>
      </c>
      <c r="N110" s="70">
        <v>0</v>
      </c>
      <c r="O110" s="49">
        <f>M110+N110</f>
        <v>0</v>
      </c>
      <c r="P110" s="49">
        <f>G110+J110+M110</f>
        <v>197</v>
      </c>
      <c r="Q110" s="49">
        <f>H110+K110+N110</f>
        <v>210</v>
      </c>
      <c r="R110" s="50">
        <f>I110+L110+O110</f>
        <v>407</v>
      </c>
      <c r="S110" s="70">
        <v>128</v>
      </c>
      <c r="T110" s="70">
        <v>174</v>
      </c>
      <c r="U110" s="49">
        <f>S110+T110</f>
        <v>302</v>
      </c>
      <c r="V110" s="70">
        <v>0</v>
      </c>
      <c r="W110" s="70">
        <v>0</v>
      </c>
      <c r="X110" s="49">
        <f>V110+W110</f>
        <v>0</v>
      </c>
      <c r="Y110" s="70">
        <v>0</v>
      </c>
      <c r="Z110" s="70">
        <v>0</v>
      </c>
      <c r="AA110" s="49">
        <f>Y110+Z110</f>
        <v>0</v>
      </c>
      <c r="AB110" s="49">
        <f>S110+V110+Y110</f>
        <v>128</v>
      </c>
      <c r="AC110" s="49">
        <f>T110+W110+Z110</f>
        <v>174</v>
      </c>
      <c r="AD110" s="49">
        <f>AB110+AC110</f>
        <v>302</v>
      </c>
      <c r="AE110" s="72">
        <v>0</v>
      </c>
      <c r="AF110" s="72">
        <v>0</v>
      </c>
      <c r="AG110" s="49">
        <f>AE110+AF110</f>
        <v>0</v>
      </c>
      <c r="AH110" s="70">
        <v>0</v>
      </c>
      <c r="AI110" s="70">
        <v>0</v>
      </c>
      <c r="AJ110" s="49">
        <f>AH110+AI110</f>
        <v>0</v>
      </c>
      <c r="AK110" s="67">
        <v>70</v>
      </c>
      <c r="AL110" s="67">
        <v>86</v>
      </c>
      <c r="AM110" s="67">
        <v>36</v>
      </c>
      <c r="AN110" s="67">
        <v>93</v>
      </c>
      <c r="AO110" s="46">
        <f>SUM(AK110:AN110)</f>
        <v>285</v>
      </c>
      <c r="AP110" s="67">
        <v>17</v>
      </c>
      <c r="AQ110" s="46">
        <f>+AO110+AP110</f>
        <v>302</v>
      </c>
      <c r="AR110" s="45">
        <f>AB110/P110</f>
        <v>0.64974619289340096</v>
      </c>
      <c r="AS110" s="45">
        <f>(AC110/(H110+N110)*100%)</f>
        <v>0.82857142857142863</v>
      </c>
      <c r="AT110" s="45">
        <f>AD110/R110</f>
        <v>0.74201474201474205</v>
      </c>
      <c r="AU110" s="44" t="e">
        <f>AH110/AE110</f>
        <v>#DIV/0!</v>
      </c>
      <c r="AV110" s="44" t="e">
        <f>AI110/AF110</f>
        <v>#DIV/0!</v>
      </c>
      <c r="AW110" s="44" t="e">
        <f>AJ110/AG110</f>
        <v>#DIV/0!</v>
      </c>
      <c r="AX110" s="43">
        <f>AO110/AQ110</f>
        <v>0.94370860927152322</v>
      </c>
      <c r="AY110" s="42">
        <f>AP110/AQ110</f>
        <v>5.6291390728476824E-2</v>
      </c>
    </row>
    <row r="111" spans="1:51" ht="15" customHeight="1" x14ac:dyDescent="0.25">
      <c r="A111" s="32">
        <v>104</v>
      </c>
      <c r="B111" s="32">
        <v>4</v>
      </c>
      <c r="C111" s="32">
        <v>104</v>
      </c>
      <c r="D111" s="52" t="s">
        <v>90</v>
      </c>
      <c r="E111" s="52" t="s">
        <v>89</v>
      </c>
      <c r="F111" s="51">
        <v>4</v>
      </c>
      <c r="G111" s="47">
        <v>249</v>
      </c>
      <c r="H111" s="47">
        <v>235</v>
      </c>
      <c r="I111" s="47">
        <f>SUM(G111:H111)</f>
        <v>484</v>
      </c>
      <c r="J111" s="70">
        <v>0</v>
      </c>
      <c r="K111" s="70">
        <v>0</v>
      </c>
      <c r="L111" s="49">
        <f>J111+K111</f>
        <v>0</v>
      </c>
      <c r="M111" s="70">
        <v>2</v>
      </c>
      <c r="N111" s="70">
        <v>0</v>
      </c>
      <c r="O111" s="49">
        <f>M111+N111</f>
        <v>2</v>
      </c>
      <c r="P111" s="49">
        <f>G111+J111+M111</f>
        <v>251</v>
      </c>
      <c r="Q111" s="49">
        <f>H111+K111+N111</f>
        <v>235</v>
      </c>
      <c r="R111" s="50">
        <f>I111+L111+O111</f>
        <v>486</v>
      </c>
      <c r="S111" s="70">
        <v>187</v>
      </c>
      <c r="T111" s="70">
        <v>196</v>
      </c>
      <c r="U111" s="49">
        <f>S111+T111</f>
        <v>383</v>
      </c>
      <c r="V111" s="70">
        <v>0</v>
      </c>
      <c r="W111" s="70">
        <v>0</v>
      </c>
      <c r="X111" s="49">
        <f>V111+W111</f>
        <v>0</v>
      </c>
      <c r="Y111" s="70">
        <v>2</v>
      </c>
      <c r="Z111" s="70">
        <v>0</v>
      </c>
      <c r="AA111" s="49">
        <f>Y111+Z111</f>
        <v>2</v>
      </c>
      <c r="AB111" s="49">
        <f>S111+V111+Y111</f>
        <v>189</v>
      </c>
      <c r="AC111" s="49">
        <f>T111+W111+Z111</f>
        <v>196</v>
      </c>
      <c r="AD111" s="49">
        <f>AB111+AC111</f>
        <v>385</v>
      </c>
      <c r="AE111" s="72">
        <v>0</v>
      </c>
      <c r="AF111" s="72">
        <v>0</v>
      </c>
      <c r="AG111" s="49">
        <f>AE111+AF111</f>
        <v>0</v>
      </c>
      <c r="AH111" s="70">
        <v>0</v>
      </c>
      <c r="AI111" s="70">
        <v>0</v>
      </c>
      <c r="AJ111" s="49">
        <f>AH111+AI111</f>
        <v>0</v>
      </c>
      <c r="AK111" s="67">
        <v>82</v>
      </c>
      <c r="AL111" s="67">
        <v>135</v>
      </c>
      <c r="AM111" s="67">
        <v>93</v>
      </c>
      <c r="AN111" s="67">
        <v>62</v>
      </c>
      <c r="AO111" s="46">
        <f>SUM(AK111:AN111)</f>
        <v>372</v>
      </c>
      <c r="AP111" s="67">
        <v>13</v>
      </c>
      <c r="AQ111" s="46">
        <f>+AO111+AP111</f>
        <v>385</v>
      </c>
      <c r="AR111" s="45">
        <f>AB111/P111</f>
        <v>0.75298804780876494</v>
      </c>
      <c r="AS111" s="45">
        <f>(AC111/(H111+N111)*100%)</f>
        <v>0.83404255319148934</v>
      </c>
      <c r="AT111" s="45">
        <f>AD111/R111</f>
        <v>0.79218106995884774</v>
      </c>
      <c r="AU111" s="44" t="e">
        <f>AH111/AE111</f>
        <v>#DIV/0!</v>
      </c>
      <c r="AV111" s="44" t="e">
        <f>AI111/AF111</f>
        <v>#DIV/0!</v>
      </c>
      <c r="AW111" s="44" t="e">
        <f>AJ111/AG111</f>
        <v>#DIV/0!</v>
      </c>
      <c r="AX111" s="43">
        <f>AO111/AQ111</f>
        <v>0.96623376623376622</v>
      </c>
      <c r="AY111" s="42">
        <f>AP111/AQ111</f>
        <v>3.3766233766233764E-2</v>
      </c>
    </row>
    <row r="112" spans="1:51" ht="15" customHeight="1" x14ac:dyDescent="0.25">
      <c r="A112" s="32">
        <v>105</v>
      </c>
      <c r="B112" s="32">
        <v>5</v>
      </c>
      <c r="C112" s="32">
        <v>105</v>
      </c>
      <c r="D112" s="52" t="s">
        <v>90</v>
      </c>
      <c r="E112" s="52" t="s">
        <v>89</v>
      </c>
      <c r="F112" s="51">
        <v>5</v>
      </c>
      <c r="G112" s="47">
        <v>141</v>
      </c>
      <c r="H112" s="47">
        <v>137</v>
      </c>
      <c r="I112" s="47">
        <f>SUM(G112:H112)</f>
        <v>278</v>
      </c>
      <c r="J112" s="70">
        <v>0</v>
      </c>
      <c r="K112" s="70">
        <v>0</v>
      </c>
      <c r="L112" s="49">
        <f>J112+K112</f>
        <v>0</v>
      </c>
      <c r="M112" s="70">
        <v>2</v>
      </c>
      <c r="N112" s="70">
        <v>3</v>
      </c>
      <c r="O112" s="49">
        <f>M112+N112</f>
        <v>5</v>
      </c>
      <c r="P112" s="49">
        <f>G112+J112+M112</f>
        <v>143</v>
      </c>
      <c r="Q112" s="49">
        <f>H112+K112+N112</f>
        <v>140</v>
      </c>
      <c r="R112" s="50">
        <f>I112+L112+O112</f>
        <v>283</v>
      </c>
      <c r="S112" s="70">
        <v>120</v>
      </c>
      <c r="T112" s="70">
        <v>122</v>
      </c>
      <c r="U112" s="49">
        <f>S112+T112</f>
        <v>242</v>
      </c>
      <c r="V112" s="70">
        <v>0</v>
      </c>
      <c r="W112" s="70">
        <v>0</v>
      </c>
      <c r="X112" s="49">
        <f>V112+W112</f>
        <v>0</v>
      </c>
      <c r="Y112" s="70">
        <v>2</v>
      </c>
      <c r="Z112" s="70">
        <v>3</v>
      </c>
      <c r="AA112" s="49">
        <f>Y112+Z112</f>
        <v>5</v>
      </c>
      <c r="AB112" s="49">
        <f>S112+V112+Y112</f>
        <v>122</v>
      </c>
      <c r="AC112" s="49">
        <f>T112+W112+Z112</f>
        <v>125</v>
      </c>
      <c r="AD112" s="49">
        <f>AB112+AC112</f>
        <v>247</v>
      </c>
      <c r="AE112" s="72">
        <v>0</v>
      </c>
      <c r="AF112" s="72">
        <v>0</v>
      </c>
      <c r="AG112" s="49">
        <f>AE112+AF112</f>
        <v>0</v>
      </c>
      <c r="AH112" s="70">
        <v>0</v>
      </c>
      <c r="AI112" s="70">
        <v>0</v>
      </c>
      <c r="AJ112" s="49">
        <f>AH112+AI112</f>
        <v>0</v>
      </c>
      <c r="AK112" s="67">
        <v>46</v>
      </c>
      <c r="AL112" s="67">
        <v>61</v>
      </c>
      <c r="AM112" s="67">
        <v>42</v>
      </c>
      <c r="AN112" s="67">
        <v>87</v>
      </c>
      <c r="AO112" s="46">
        <f>SUM(AK112:AN112)</f>
        <v>236</v>
      </c>
      <c r="AP112" s="67">
        <v>11</v>
      </c>
      <c r="AQ112" s="46">
        <f>+AO112+AP112</f>
        <v>247</v>
      </c>
      <c r="AR112" s="45">
        <f>AB112/P112</f>
        <v>0.85314685314685312</v>
      </c>
      <c r="AS112" s="45">
        <f>(AC112/(H112+N112)*100%)</f>
        <v>0.8928571428571429</v>
      </c>
      <c r="AT112" s="45">
        <f>AD112/R112</f>
        <v>0.87279151943462896</v>
      </c>
      <c r="AU112" s="44" t="e">
        <f>AH112/AE112</f>
        <v>#DIV/0!</v>
      </c>
      <c r="AV112" s="44" t="e">
        <f>AI112/AF112</f>
        <v>#DIV/0!</v>
      </c>
      <c r="AW112" s="44" t="e">
        <f>AJ112/AG112</f>
        <v>#DIV/0!</v>
      </c>
      <c r="AX112" s="43">
        <f>AO112/AQ112</f>
        <v>0.95546558704453444</v>
      </c>
      <c r="AY112" s="42">
        <f>AP112/AQ112</f>
        <v>4.4534412955465584E-2</v>
      </c>
    </row>
    <row r="113" spans="1:51" ht="15" customHeight="1" x14ac:dyDescent="0.25">
      <c r="A113" s="32">
        <v>106</v>
      </c>
      <c r="B113" s="32">
        <v>6</v>
      </c>
      <c r="C113" s="32">
        <v>106</v>
      </c>
      <c r="D113" s="52" t="s">
        <v>90</v>
      </c>
      <c r="E113" s="52" t="s">
        <v>89</v>
      </c>
      <c r="F113" s="51">
        <v>6</v>
      </c>
      <c r="G113" s="47">
        <v>159</v>
      </c>
      <c r="H113" s="47">
        <v>167</v>
      </c>
      <c r="I113" s="47">
        <f>SUM(G113:H113)</f>
        <v>326</v>
      </c>
      <c r="J113" s="70">
        <v>0</v>
      </c>
      <c r="K113" s="70">
        <v>0</v>
      </c>
      <c r="L113" s="49">
        <f>J113+K113</f>
        <v>0</v>
      </c>
      <c r="M113" s="70">
        <v>1</v>
      </c>
      <c r="N113" s="70">
        <v>0</v>
      </c>
      <c r="O113" s="49">
        <f>M113+N113</f>
        <v>1</v>
      </c>
      <c r="P113" s="49">
        <f>G113+J113+M113</f>
        <v>160</v>
      </c>
      <c r="Q113" s="49">
        <f>H113+K113+N113</f>
        <v>167</v>
      </c>
      <c r="R113" s="50">
        <f>I113+L113+O113</f>
        <v>327</v>
      </c>
      <c r="S113" s="70">
        <v>133</v>
      </c>
      <c r="T113" s="70">
        <v>157</v>
      </c>
      <c r="U113" s="49">
        <f>S113+T113</f>
        <v>290</v>
      </c>
      <c r="V113" s="70">
        <v>0</v>
      </c>
      <c r="W113" s="70">
        <v>0</v>
      </c>
      <c r="X113" s="49">
        <f>V113+W113</f>
        <v>0</v>
      </c>
      <c r="Y113" s="70">
        <v>1</v>
      </c>
      <c r="Z113" s="70">
        <v>0</v>
      </c>
      <c r="AA113" s="49">
        <f>Y113+Z113</f>
        <v>1</v>
      </c>
      <c r="AB113" s="49">
        <f>S113+V113+Y113</f>
        <v>134</v>
      </c>
      <c r="AC113" s="49">
        <f>T113+W113+Z113</f>
        <v>157</v>
      </c>
      <c r="AD113" s="49">
        <f>AB113+AC113</f>
        <v>291</v>
      </c>
      <c r="AE113" s="72">
        <v>1</v>
      </c>
      <c r="AF113" s="72">
        <v>0</v>
      </c>
      <c r="AG113" s="49">
        <f>AE113+AF113</f>
        <v>1</v>
      </c>
      <c r="AH113" s="70">
        <v>0</v>
      </c>
      <c r="AI113" s="70">
        <v>0</v>
      </c>
      <c r="AJ113" s="49">
        <f>AH113+AI113</f>
        <v>0</v>
      </c>
      <c r="AK113" s="67">
        <v>66</v>
      </c>
      <c r="AL113" s="67">
        <v>118</v>
      </c>
      <c r="AM113" s="67">
        <v>47</v>
      </c>
      <c r="AN113" s="67">
        <v>47</v>
      </c>
      <c r="AO113" s="46">
        <f>SUM(AK113:AN113)</f>
        <v>278</v>
      </c>
      <c r="AP113" s="67">
        <v>13</v>
      </c>
      <c r="AQ113" s="46">
        <f>+AO113+AP113</f>
        <v>291</v>
      </c>
      <c r="AR113" s="45">
        <f>AB113/P113</f>
        <v>0.83750000000000002</v>
      </c>
      <c r="AS113" s="45">
        <f>(AC113/(H113+N113)*100%)</f>
        <v>0.94011976047904189</v>
      </c>
      <c r="AT113" s="45">
        <f>AD113/R113</f>
        <v>0.88990825688073394</v>
      </c>
      <c r="AU113" s="44">
        <f>AH113/AE113</f>
        <v>0</v>
      </c>
      <c r="AV113" s="44" t="e">
        <f>AI113/AF113</f>
        <v>#DIV/0!</v>
      </c>
      <c r="AW113" s="44">
        <f>AJ113/AG113</f>
        <v>0</v>
      </c>
      <c r="AX113" s="43">
        <f>AO113/AQ113</f>
        <v>0.9553264604810997</v>
      </c>
      <c r="AY113" s="42">
        <f>AP113/AQ113</f>
        <v>4.4673539518900345E-2</v>
      </c>
    </row>
    <row r="114" spans="1:51" ht="15" customHeight="1" x14ac:dyDescent="0.25">
      <c r="A114" s="32">
        <v>107</v>
      </c>
      <c r="B114" s="32">
        <v>7</v>
      </c>
      <c r="C114" s="32">
        <v>107</v>
      </c>
      <c r="D114" s="52" t="s">
        <v>90</v>
      </c>
      <c r="E114" s="52" t="s">
        <v>89</v>
      </c>
      <c r="F114" s="51">
        <v>7</v>
      </c>
      <c r="G114" s="47">
        <v>152</v>
      </c>
      <c r="H114" s="47">
        <v>158</v>
      </c>
      <c r="I114" s="47">
        <f>SUM(G114:H114)</f>
        <v>310</v>
      </c>
      <c r="J114" s="70">
        <v>0</v>
      </c>
      <c r="K114" s="70">
        <v>0</v>
      </c>
      <c r="L114" s="49">
        <f>J114+K114</f>
        <v>0</v>
      </c>
      <c r="M114" s="70">
        <v>4</v>
      </c>
      <c r="N114" s="70">
        <v>1</v>
      </c>
      <c r="O114" s="49">
        <f>M114+N114</f>
        <v>5</v>
      </c>
      <c r="P114" s="49">
        <f>G114+J114+M114</f>
        <v>156</v>
      </c>
      <c r="Q114" s="49">
        <f>H114+K114+N114</f>
        <v>159</v>
      </c>
      <c r="R114" s="50">
        <f>I114+L114+O114</f>
        <v>315</v>
      </c>
      <c r="S114" s="70">
        <v>129</v>
      </c>
      <c r="T114" s="70">
        <v>125</v>
      </c>
      <c r="U114" s="49">
        <f>S114+T114</f>
        <v>254</v>
      </c>
      <c r="V114" s="70">
        <v>0</v>
      </c>
      <c r="W114" s="70">
        <v>0</v>
      </c>
      <c r="X114" s="49">
        <f>V114+W114</f>
        <v>0</v>
      </c>
      <c r="Y114" s="70">
        <v>4</v>
      </c>
      <c r="Z114" s="70">
        <v>1</v>
      </c>
      <c r="AA114" s="49">
        <f>Y114+Z114</f>
        <v>5</v>
      </c>
      <c r="AB114" s="49">
        <f>S114+V114+Y114</f>
        <v>133</v>
      </c>
      <c r="AC114" s="49">
        <f>T114+W114+Z114</f>
        <v>126</v>
      </c>
      <c r="AD114" s="49">
        <f>AB114+AC114</f>
        <v>259</v>
      </c>
      <c r="AE114" s="72">
        <v>0</v>
      </c>
      <c r="AF114" s="72">
        <v>0</v>
      </c>
      <c r="AG114" s="49">
        <f>AE114+AF114</f>
        <v>0</v>
      </c>
      <c r="AH114" s="70">
        <v>0</v>
      </c>
      <c r="AI114" s="70">
        <v>0</v>
      </c>
      <c r="AJ114" s="49">
        <f>AH114+AI114</f>
        <v>0</v>
      </c>
      <c r="AK114" s="67">
        <v>87</v>
      </c>
      <c r="AL114" s="67">
        <v>55</v>
      </c>
      <c r="AM114" s="67">
        <v>29</v>
      </c>
      <c r="AN114" s="67">
        <v>74</v>
      </c>
      <c r="AO114" s="46">
        <f>SUM(AK114:AN114)</f>
        <v>245</v>
      </c>
      <c r="AP114" s="67">
        <v>14</v>
      </c>
      <c r="AQ114" s="46">
        <f>+AO114+AP114</f>
        <v>259</v>
      </c>
      <c r="AR114" s="45">
        <f>AB114/P114</f>
        <v>0.85256410256410253</v>
      </c>
      <c r="AS114" s="45">
        <f>(AC114/(H114+N114)*100%)</f>
        <v>0.79245283018867929</v>
      </c>
      <c r="AT114" s="45">
        <f>AD114/R114</f>
        <v>0.82222222222222219</v>
      </c>
      <c r="AU114" s="44" t="e">
        <f>AH114/AE114</f>
        <v>#DIV/0!</v>
      </c>
      <c r="AV114" s="44" t="e">
        <f>AI114/AF114</f>
        <v>#DIV/0!</v>
      </c>
      <c r="AW114" s="44" t="e">
        <f>AJ114/AG114</f>
        <v>#DIV/0!</v>
      </c>
      <c r="AX114" s="43">
        <f>AO114/AQ114</f>
        <v>0.94594594594594594</v>
      </c>
      <c r="AY114" s="42">
        <f>AP114/AQ114</f>
        <v>5.4054054054054057E-2</v>
      </c>
    </row>
    <row r="115" spans="1:51" ht="15" customHeight="1" x14ac:dyDescent="0.25">
      <c r="A115" s="32">
        <v>108</v>
      </c>
      <c r="B115" s="32"/>
      <c r="C115" s="32">
        <v>108</v>
      </c>
      <c r="D115" s="160" t="s">
        <v>88</v>
      </c>
      <c r="E115" s="160"/>
      <c r="F115" s="40">
        <f>F114</f>
        <v>7</v>
      </c>
      <c r="G115" s="159">
        <f>SUM(G108:G114)</f>
        <v>1299</v>
      </c>
      <c r="H115" s="159">
        <f>SUM(H108:H114)</f>
        <v>1320</v>
      </c>
      <c r="I115" s="159">
        <f>SUM(I108:I114)</f>
        <v>2619</v>
      </c>
      <c r="J115" s="159">
        <f>SUM(J108:J114)</f>
        <v>0</v>
      </c>
      <c r="K115" s="159">
        <f>SUM(K108:K114)</f>
        <v>0</v>
      </c>
      <c r="L115" s="159">
        <f>SUM(L108:L114)</f>
        <v>0</v>
      </c>
      <c r="M115" s="159">
        <f>SUM(M108:M114)</f>
        <v>10</v>
      </c>
      <c r="N115" s="159">
        <f>SUM(N108:N114)</f>
        <v>4</v>
      </c>
      <c r="O115" s="159">
        <f>SUM(O108:O114)</f>
        <v>14</v>
      </c>
      <c r="P115" s="159">
        <f>SUM(P108:P114)</f>
        <v>1309</v>
      </c>
      <c r="Q115" s="159">
        <f>SUM(Q108:Q114)</f>
        <v>1324</v>
      </c>
      <c r="R115" s="159">
        <f>SUM(R108:R114)</f>
        <v>2633</v>
      </c>
      <c r="S115" s="159">
        <f>SUM(S108:S114)</f>
        <v>999</v>
      </c>
      <c r="T115" s="159">
        <f>SUM(T108:T114)</f>
        <v>1123</v>
      </c>
      <c r="U115" s="159">
        <f>SUM(U108:U114)</f>
        <v>2122</v>
      </c>
      <c r="V115" s="159">
        <f>SUM(V108:V114)</f>
        <v>0</v>
      </c>
      <c r="W115" s="159">
        <f>SUM(W108:W114)</f>
        <v>0</v>
      </c>
      <c r="X115" s="159">
        <f>SUM(X108:X114)</f>
        <v>0</v>
      </c>
      <c r="Y115" s="159">
        <f>SUM(Y108:Y114)</f>
        <v>10</v>
      </c>
      <c r="Z115" s="159">
        <f>SUM(Z108:Z114)</f>
        <v>4</v>
      </c>
      <c r="AA115" s="159">
        <f>SUM(AA108:AA114)</f>
        <v>14</v>
      </c>
      <c r="AB115" s="159">
        <f>SUM(AB108:AB114)</f>
        <v>1009</v>
      </c>
      <c r="AC115" s="159">
        <f>SUM(AC108:AC114)</f>
        <v>1127</v>
      </c>
      <c r="AD115" s="159">
        <f>SUM(AD108:AD114)</f>
        <v>2136</v>
      </c>
      <c r="AE115" s="159">
        <f>SUM(AE108:AE114)</f>
        <v>2</v>
      </c>
      <c r="AF115" s="159">
        <f>SUM(AF108:AF114)</f>
        <v>1</v>
      </c>
      <c r="AG115" s="159">
        <f>SUM(AG108:AG114)</f>
        <v>3</v>
      </c>
      <c r="AH115" s="159">
        <f>SUM(AH108:AH114)</f>
        <v>1</v>
      </c>
      <c r="AI115" s="159">
        <f>SUM(AI108:AI114)</f>
        <v>1</v>
      </c>
      <c r="AJ115" s="159">
        <f>SUM(AJ108:AJ114)</f>
        <v>2</v>
      </c>
      <c r="AK115" s="159">
        <f>SUM(AK108:AK114)</f>
        <v>585</v>
      </c>
      <c r="AL115" s="159">
        <f>SUM(AL108:AL114)</f>
        <v>619</v>
      </c>
      <c r="AM115" s="159">
        <f>SUM(AM108:AM114)</f>
        <v>307</v>
      </c>
      <c r="AN115" s="159">
        <f>SUM(AN108:AN114)</f>
        <v>524</v>
      </c>
      <c r="AO115" s="159">
        <f>SUM(AO108:AO114)</f>
        <v>2035</v>
      </c>
      <c r="AP115" s="159">
        <f>SUM(AP108:AP114)</f>
        <v>101</v>
      </c>
      <c r="AQ115" s="159">
        <f>SUM(AQ108:AQ114)</f>
        <v>2136</v>
      </c>
      <c r="AR115" s="36">
        <f>AB115/P115</f>
        <v>0.77081741787624136</v>
      </c>
      <c r="AS115" s="36">
        <f>(AC115/(H115+N115)*100%)</f>
        <v>0.8512084592145015</v>
      </c>
      <c r="AT115" s="36">
        <f>AD115/R115</f>
        <v>0.81124192935814665</v>
      </c>
      <c r="AU115" s="35">
        <f>AH115/AE115</f>
        <v>0.5</v>
      </c>
      <c r="AV115" s="35">
        <f>AI115/AF115</f>
        <v>1</v>
      </c>
      <c r="AW115" s="35">
        <f>AJ115/AG115</f>
        <v>0.66666666666666663</v>
      </c>
      <c r="AX115" s="43">
        <f>AO115/AQ115</f>
        <v>0.95271535580524347</v>
      </c>
      <c r="AY115" s="42">
        <f>AP115/AQ115</f>
        <v>4.7284644194756552E-2</v>
      </c>
    </row>
    <row r="116" spans="1:51" ht="33" customHeight="1" x14ac:dyDescent="0.25">
      <c r="A116" s="32">
        <v>109</v>
      </c>
      <c r="B116" s="32"/>
      <c r="C116" s="32">
        <v>109</v>
      </c>
      <c r="D116" s="158" t="s">
        <v>87</v>
      </c>
      <c r="E116" s="158"/>
      <c r="F116" s="154">
        <f>F45+F63+F82+F96+F107+F115</f>
        <v>102</v>
      </c>
      <c r="G116" s="154">
        <f>G45+G63+G82+G96+G107+G115</f>
        <v>19547</v>
      </c>
      <c r="H116" s="154">
        <f>H45+H63+H82+H96+H107+H115</f>
        <v>19320</v>
      </c>
      <c r="I116" s="154">
        <f>I45+I63+I82+I96+I107+I115</f>
        <v>38867</v>
      </c>
      <c r="J116" s="154">
        <f>J45+J63+J82+J96+J107+J115</f>
        <v>36</v>
      </c>
      <c r="K116" s="154">
        <f>K45+K63+K82+K96+K107+K115</f>
        <v>8</v>
      </c>
      <c r="L116" s="154">
        <f>L45+L63+L82+L96+L107+L115</f>
        <v>44</v>
      </c>
      <c r="M116" s="154">
        <f>M45+M63+M82+M96+M107+M115</f>
        <v>249</v>
      </c>
      <c r="N116" s="154">
        <f>N45+N63+N82+N96+N107+N115</f>
        <v>243</v>
      </c>
      <c r="O116" s="154">
        <f>O45+O63+O82+O96+O107+O115</f>
        <v>492</v>
      </c>
      <c r="P116" s="154">
        <f>P45+P63+P82+P96+P107+P115</f>
        <v>19832</v>
      </c>
      <c r="Q116" s="154">
        <f>Q45+Q63+Q82+Q96+Q107+Q115</f>
        <v>19571</v>
      </c>
      <c r="R116" s="154">
        <f>R45+R63+R82+R96+R107+R115</f>
        <v>39403</v>
      </c>
      <c r="S116" s="154">
        <f>S45+S63+S82+S96+S107+S115</f>
        <v>13733</v>
      </c>
      <c r="T116" s="154">
        <f>T45+T63+T82+T96+T107+T115</f>
        <v>14857</v>
      </c>
      <c r="U116" s="154">
        <f>U45+U63+U82+U96+U107+U115</f>
        <v>28590</v>
      </c>
      <c r="V116" s="154">
        <f>V45+V63+V82+V96+V107+V115</f>
        <v>36</v>
      </c>
      <c r="W116" s="154">
        <f>W45+W63+W82+W96+W107+W115</f>
        <v>8</v>
      </c>
      <c r="X116" s="154">
        <f>X45+X63+X82+X96+X107+X115</f>
        <v>44</v>
      </c>
      <c r="Y116" s="154">
        <f>Y45+Y63+Y82+Y96+Y107+Y115</f>
        <v>249</v>
      </c>
      <c r="Z116" s="154">
        <f>Z45+Z63+Z82+Z96+Z107+Z115</f>
        <v>243</v>
      </c>
      <c r="AA116" s="154">
        <f>AA45+AA63+AA82+AA96+AA107+AA115</f>
        <v>492</v>
      </c>
      <c r="AB116" s="154">
        <f>AB45+AB63+AB82+AB96+AB107+AB115</f>
        <v>14018</v>
      </c>
      <c r="AC116" s="154">
        <f>AC45+AC63+AC82+AC96+AC107+AC115</f>
        <v>15108</v>
      </c>
      <c r="AD116" s="154">
        <f>AD45+AD63+AD82+AD96+AD107+AD115</f>
        <v>29126</v>
      </c>
      <c r="AE116" s="154">
        <f>AE45+AE63+AE82+AE96+AE107+AE115</f>
        <v>31</v>
      </c>
      <c r="AF116" s="154">
        <f>AF45+AF63+AF82+AF96+AF107+AF115</f>
        <v>23</v>
      </c>
      <c r="AG116" s="154">
        <f>AG45+AG63+AG82+AG96+AG107+AG115</f>
        <v>54</v>
      </c>
      <c r="AH116" s="154">
        <f>AH45+AH63+AH82+AH96+AH107+AH115</f>
        <v>17</v>
      </c>
      <c r="AI116" s="154">
        <f>AI45+AI63+AI82+AI96+AI107+AI115</f>
        <v>15</v>
      </c>
      <c r="AJ116" s="154">
        <f>AJ45+AJ63+AJ82+AJ96+AJ107+AJ115</f>
        <v>32</v>
      </c>
      <c r="AK116" s="154">
        <f>AK45+AK63+AK82+AK96+AK107+AK115</f>
        <v>5226</v>
      </c>
      <c r="AL116" s="154">
        <f>AL45+AL63+AL82+AL96+AL107+AL115</f>
        <v>8603</v>
      </c>
      <c r="AM116" s="154">
        <f>AM45+AM63+AM82+AM96+AM107+AM115</f>
        <v>3543</v>
      </c>
      <c r="AN116" s="154">
        <f>AN45+AN63+AN82+AN96+AN107+AN115</f>
        <v>10404</v>
      </c>
      <c r="AO116" s="154">
        <f>AO45+AO63+AO82+AO96+AO107+AO115</f>
        <v>27776</v>
      </c>
      <c r="AP116" s="154">
        <f>AP45+AP63+AP82+AP96+AP107+AP115</f>
        <v>1350</v>
      </c>
      <c r="AQ116" s="154">
        <f>AQ45+AQ63+AQ82+AQ96+AQ107+AQ115</f>
        <v>29126</v>
      </c>
      <c r="AR116" s="63">
        <f>AB116/P116</f>
        <v>0.70683743444937475</v>
      </c>
      <c r="AS116" s="63">
        <f>(AC116/(H116+N116)*100%)</f>
        <v>0.77227419107498851</v>
      </c>
      <c r="AT116" s="63">
        <f>AD116/R116</f>
        <v>0.73918229576428196</v>
      </c>
      <c r="AU116" s="62">
        <f>AH116/AE116</f>
        <v>0.54838709677419351</v>
      </c>
      <c r="AV116" s="62">
        <f>AI116/AF116</f>
        <v>0.65217391304347827</v>
      </c>
      <c r="AW116" s="62">
        <f>AJ116/AG116</f>
        <v>0.59259259259259256</v>
      </c>
      <c r="AX116" s="43">
        <f>AO116/AQ116</f>
        <v>0.9536496600975074</v>
      </c>
      <c r="AY116" s="42">
        <f>AP116/AQ116</f>
        <v>4.635033990249262E-2</v>
      </c>
    </row>
    <row r="117" spans="1:51" ht="15" customHeight="1" x14ac:dyDescent="0.25">
      <c r="A117" s="32">
        <v>110</v>
      </c>
      <c r="B117" s="32">
        <v>1</v>
      </c>
      <c r="C117" s="32">
        <v>110</v>
      </c>
      <c r="D117" s="52" t="s">
        <v>78</v>
      </c>
      <c r="E117" s="52" t="s">
        <v>86</v>
      </c>
      <c r="F117" s="51">
        <v>1</v>
      </c>
      <c r="G117" s="47">
        <v>234</v>
      </c>
      <c r="H117" s="47">
        <v>232</v>
      </c>
      <c r="I117" s="47">
        <f>SUM(G117:H117)</f>
        <v>466</v>
      </c>
      <c r="J117" s="70">
        <v>0</v>
      </c>
      <c r="K117" s="70">
        <v>0</v>
      </c>
      <c r="L117" s="49">
        <f>J117+K117</f>
        <v>0</v>
      </c>
      <c r="M117" s="70">
        <v>0</v>
      </c>
      <c r="N117" s="70">
        <v>0</v>
      </c>
      <c r="O117" s="49">
        <f>M117+N117</f>
        <v>0</v>
      </c>
      <c r="P117" s="49">
        <f>G117+J117+M117</f>
        <v>234</v>
      </c>
      <c r="Q117" s="49">
        <f>H117+K117+N117</f>
        <v>232</v>
      </c>
      <c r="R117" s="50">
        <f>I117+L117+O117</f>
        <v>466</v>
      </c>
      <c r="S117" s="70">
        <v>178</v>
      </c>
      <c r="T117" s="70">
        <v>193</v>
      </c>
      <c r="U117" s="49">
        <f>S117+T117</f>
        <v>371</v>
      </c>
      <c r="V117" s="70">
        <v>0</v>
      </c>
      <c r="W117" s="70">
        <v>0</v>
      </c>
      <c r="X117" s="49">
        <f>V117+W117</f>
        <v>0</v>
      </c>
      <c r="Y117" s="70">
        <v>0</v>
      </c>
      <c r="Z117" s="70">
        <v>0</v>
      </c>
      <c r="AA117" s="49">
        <f>Y117+Z117</f>
        <v>0</v>
      </c>
      <c r="AB117" s="49">
        <f>S117+V117+Y117</f>
        <v>178</v>
      </c>
      <c r="AC117" s="49">
        <f>T117+W117+Z117</f>
        <v>193</v>
      </c>
      <c r="AD117" s="49">
        <f>AB117+AC117</f>
        <v>371</v>
      </c>
      <c r="AE117" s="72">
        <v>1</v>
      </c>
      <c r="AF117" s="72">
        <v>0</v>
      </c>
      <c r="AG117" s="49">
        <f>AE117+AF117</f>
        <v>1</v>
      </c>
      <c r="AH117" s="70">
        <v>0</v>
      </c>
      <c r="AI117" s="70">
        <v>0</v>
      </c>
      <c r="AJ117" s="49">
        <f>AH117+AI117</f>
        <v>0</v>
      </c>
      <c r="AK117" s="156">
        <v>108</v>
      </c>
      <c r="AL117" s="156">
        <v>93</v>
      </c>
      <c r="AM117" s="156">
        <v>63</v>
      </c>
      <c r="AN117" s="157">
        <v>86</v>
      </c>
      <c r="AO117" s="46">
        <f>SUM(AK117:AN117)</f>
        <v>350</v>
      </c>
      <c r="AP117" s="156">
        <v>21</v>
      </c>
      <c r="AQ117" s="46">
        <f>+AO117+AP117</f>
        <v>371</v>
      </c>
      <c r="AR117" s="45">
        <f>AB117/P117</f>
        <v>0.76068376068376065</v>
      </c>
      <c r="AS117" s="45">
        <f>(AC117/(H117+N117)*100%)</f>
        <v>0.8318965517241379</v>
      </c>
      <c r="AT117" s="45">
        <f>AD117/R117</f>
        <v>0.79613733905579398</v>
      </c>
      <c r="AU117" s="44">
        <f>AH117/AE117</f>
        <v>0</v>
      </c>
      <c r="AV117" s="44" t="e">
        <f>AI117/AF117</f>
        <v>#DIV/0!</v>
      </c>
      <c r="AW117" s="44">
        <f>AJ117/AG117</f>
        <v>0</v>
      </c>
      <c r="AX117" s="43">
        <f>AO117/AQ117</f>
        <v>0.94339622641509435</v>
      </c>
      <c r="AY117" s="42">
        <f>AP117/AQ117</f>
        <v>5.6603773584905662E-2</v>
      </c>
    </row>
    <row r="118" spans="1:51" ht="15" customHeight="1" x14ac:dyDescent="0.25">
      <c r="A118" s="32">
        <v>111</v>
      </c>
      <c r="B118" s="32">
        <v>2</v>
      </c>
      <c r="C118" s="32">
        <v>111</v>
      </c>
      <c r="D118" s="52" t="s">
        <v>78</v>
      </c>
      <c r="E118" s="52" t="s">
        <v>86</v>
      </c>
      <c r="F118" s="51">
        <v>2</v>
      </c>
      <c r="G118" s="47">
        <v>249</v>
      </c>
      <c r="H118" s="47">
        <v>228</v>
      </c>
      <c r="I118" s="47">
        <f>SUM(G118:H118)</f>
        <v>477</v>
      </c>
      <c r="J118" s="70">
        <v>0</v>
      </c>
      <c r="K118" s="70">
        <v>0</v>
      </c>
      <c r="L118" s="49">
        <f>J118+K118</f>
        <v>0</v>
      </c>
      <c r="M118" s="70">
        <v>1</v>
      </c>
      <c r="N118" s="70">
        <v>2</v>
      </c>
      <c r="O118" s="49">
        <f>M118+N118</f>
        <v>3</v>
      </c>
      <c r="P118" s="49">
        <f>G118+J118+M118</f>
        <v>250</v>
      </c>
      <c r="Q118" s="49">
        <f>H118+K118+N118</f>
        <v>230</v>
      </c>
      <c r="R118" s="50">
        <f>I118+L118+O118</f>
        <v>480</v>
      </c>
      <c r="S118" s="70">
        <v>188</v>
      </c>
      <c r="T118" s="70">
        <v>210</v>
      </c>
      <c r="U118" s="49">
        <f>S118+T118</f>
        <v>398</v>
      </c>
      <c r="V118" s="70">
        <v>0</v>
      </c>
      <c r="W118" s="70">
        <v>0</v>
      </c>
      <c r="X118" s="49">
        <f>V118+W118</f>
        <v>0</v>
      </c>
      <c r="Y118" s="70">
        <v>1</v>
      </c>
      <c r="Z118" s="70">
        <v>2</v>
      </c>
      <c r="AA118" s="49">
        <f>Y118+Z118</f>
        <v>3</v>
      </c>
      <c r="AB118" s="49">
        <f>S118+V118+Y118</f>
        <v>189</v>
      </c>
      <c r="AC118" s="49">
        <f>T118+W118+Z118</f>
        <v>212</v>
      </c>
      <c r="AD118" s="49">
        <f>AB118+AC118</f>
        <v>401</v>
      </c>
      <c r="AE118" s="72">
        <v>1</v>
      </c>
      <c r="AF118" s="72">
        <v>2</v>
      </c>
      <c r="AG118" s="49">
        <f>AE118+AF118</f>
        <v>3</v>
      </c>
      <c r="AH118" s="70">
        <v>1</v>
      </c>
      <c r="AI118" s="70">
        <v>2</v>
      </c>
      <c r="AJ118" s="49">
        <f>AH118+AI118</f>
        <v>3</v>
      </c>
      <c r="AK118" s="156">
        <v>192</v>
      </c>
      <c r="AL118" s="156">
        <v>116</v>
      </c>
      <c r="AM118" s="156">
        <v>32</v>
      </c>
      <c r="AN118" s="157">
        <v>39</v>
      </c>
      <c r="AO118" s="46">
        <f>SUM(AK118:AN118)</f>
        <v>379</v>
      </c>
      <c r="AP118" s="156">
        <v>22</v>
      </c>
      <c r="AQ118" s="46">
        <f>+AO118+AP118</f>
        <v>401</v>
      </c>
      <c r="AR118" s="45">
        <f>AB118/P118</f>
        <v>0.75600000000000001</v>
      </c>
      <c r="AS118" s="45">
        <f>(AC118/(H118+N118)*100%)</f>
        <v>0.92173913043478262</v>
      </c>
      <c r="AT118" s="45">
        <f>AD118/R118</f>
        <v>0.8354166666666667</v>
      </c>
      <c r="AU118" s="44">
        <f>AH118/AE118</f>
        <v>1</v>
      </c>
      <c r="AV118" s="44">
        <f>AI118/AF118</f>
        <v>1</v>
      </c>
      <c r="AW118" s="44">
        <f>AJ118/AG118</f>
        <v>1</v>
      </c>
      <c r="AX118" s="43">
        <f>AO118/AQ118</f>
        <v>0.9451371571072319</v>
      </c>
      <c r="AY118" s="42">
        <f>AP118/AQ118</f>
        <v>5.4862842892768077E-2</v>
      </c>
    </row>
    <row r="119" spans="1:51" ht="15" customHeight="1" x14ac:dyDescent="0.25">
      <c r="A119" s="32">
        <v>112</v>
      </c>
      <c r="B119" s="32">
        <v>3</v>
      </c>
      <c r="C119" s="32">
        <v>112</v>
      </c>
      <c r="D119" s="52" t="s">
        <v>78</v>
      </c>
      <c r="E119" s="52" t="s">
        <v>86</v>
      </c>
      <c r="F119" s="51">
        <v>3</v>
      </c>
      <c r="G119" s="47">
        <v>250</v>
      </c>
      <c r="H119" s="47">
        <v>245</v>
      </c>
      <c r="I119" s="47">
        <f>SUM(G119:H119)</f>
        <v>495</v>
      </c>
      <c r="J119" s="70">
        <v>0</v>
      </c>
      <c r="K119" s="70">
        <v>0</v>
      </c>
      <c r="L119" s="49">
        <f>J119+K119</f>
        <v>0</v>
      </c>
      <c r="M119" s="70">
        <v>0</v>
      </c>
      <c r="N119" s="70">
        <v>0</v>
      </c>
      <c r="O119" s="49">
        <f>M119+N119</f>
        <v>0</v>
      </c>
      <c r="P119" s="49">
        <f>G119+J119+M119</f>
        <v>250</v>
      </c>
      <c r="Q119" s="49">
        <f>H119+K119+N119</f>
        <v>245</v>
      </c>
      <c r="R119" s="50">
        <f>I119+L119+O119</f>
        <v>495</v>
      </c>
      <c r="S119" s="70">
        <v>193</v>
      </c>
      <c r="T119" s="70">
        <v>208</v>
      </c>
      <c r="U119" s="49">
        <f>S119+T119</f>
        <v>401</v>
      </c>
      <c r="V119" s="70">
        <v>0</v>
      </c>
      <c r="W119" s="70">
        <v>0</v>
      </c>
      <c r="X119" s="49">
        <f>V119+W119</f>
        <v>0</v>
      </c>
      <c r="Y119" s="70">
        <v>0</v>
      </c>
      <c r="Z119" s="70">
        <v>0</v>
      </c>
      <c r="AA119" s="49">
        <f>Y119+Z119</f>
        <v>0</v>
      </c>
      <c r="AB119" s="49">
        <f>S119+V119+Y119</f>
        <v>193</v>
      </c>
      <c r="AC119" s="49">
        <f>T119+W119+Z119</f>
        <v>208</v>
      </c>
      <c r="AD119" s="49">
        <f>AB119+AC119</f>
        <v>401</v>
      </c>
      <c r="AE119" s="72">
        <v>0</v>
      </c>
      <c r="AF119" s="72">
        <v>0</v>
      </c>
      <c r="AG119" s="49">
        <f>AE119+AF119</f>
        <v>0</v>
      </c>
      <c r="AH119" s="70">
        <v>0</v>
      </c>
      <c r="AI119" s="70">
        <v>0</v>
      </c>
      <c r="AJ119" s="49">
        <f>AH119+AI119</f>
        <v>0</v>
      </c>
      <c r="AK119" s="156">
        <v>135</v>
      </c>
      <c r="AL119" s="156">
        <v>103</v>
      </c>
      <c r="AM119" s="156">
        <v>29</v>
      </c>
      <c r="AN119" s="157">
        <v>122</v>
      </c>
      <c r="AO119" s="46">
        <f>SUM(AK119:AN119)</f>
        <v>389</v>
      </c>
      <c r="AP119" s="156">
        <v>12</v>
      </c>
      <c r="AQ119" s="46">
        <f>+AO119+AP119</f>
        <v>401</v>
      </c>
      <c r="AR119" s="45">
        <f>AB119/P119</f>
        <v>0.77200000000000002</v>
      </c>
      <c r="AS119" s="45">
        <f>(AC119/(H119+N119)*100%)</f>
        <v>0.84897959183673466</v>
      </c>
      <c r="AT119" s="45">
        <f>AD119/R119</f>
        <v>0.8101010101010101</v>
      </c>
      <c r="AU119" s="44" t="e">
        <f>AH119/AE119</f>
        <v>#DIV/0!</v>
      </c>
      <c r="AV119" s="44" t="e">
        <f>AI119/AF119</f>
        <v>#DIV/0!</v>
      </c>
      <c r="AW119" s="44" t="e">
        <f>AJ119/AG119</f>
        <v>#DIV/0!</v>
      </c>
      <c r="AX119" s="43">
        <f>AO119/AQ119</f>
        <v>0.97007481296758102</v>
      </c>
      <c r="AY119" s="42">
        <f>AP119/AQ119</f>
        <v>2.9925187032418952E-2</v>
      </c>
    </row>
    <row r="120" spans="1:51" ht="15" customHeight="1" x14ac:dyDescent="0.25">
      <c r="A120" s="32">
        <v>113</v>
      </c>
      <c r="B120" s="32">
        <v>4</v>
      </c>
      <c r="C120" s="32">
        <v>113</v>
      </c>
      <c r="D120" s="52" t="s">
        <v>78</v>
      </c>
      <c r="E120" s="52" t="s">
        <v>86</v>
      </c>
      <c r="F120" s="51">
        <v>4</v>
      </c>
      <c r="G120" s="47">
        <v>161</v>
      </c>
      <c r="H120" s="47">
        <v>152</v>
      </c>
      <c r="I120" s="47">
        <f>SUM(G120:H120)</f>
        <v>313</v>
      </c>
      <c r="J120" s="70">
        <v>0</v>
      </c>
      <c r="K120" s="70">
        <v>0</v>
      </c>
      <c r="L120" s="49">
        <f>J120+K120</f>
        <v>0</v>
      </c>
      <c r="M120" s="70">
        <v>2</v>
      </c>
      <c r="N120" s="70">
        <v>0</v>
      </c>
      <c r="O120" s="49">
        <f>M120+N120</f>
        <v>2</v>
      </c>
      <c r="P120" s="49">
        <f>G120+J120+M120</f>
        <v>163</v>
      </c>
      <c r="Q120" s="49">
        <f>H120+K120+N120</f>
        <v>152</v>
      </c>
      <c r="R120" s="50">
        <f>I120+L120+O120</f>
        <v>315</v>
      </c>
      <c r="S120" s="70">
        <v>139</v>
      </c>
      <c r="T120" s="70">
        <v>134</v>
      </c>
      <c r="U120" s="49">
        <f>S120+T120</f>
        <v>273</v>
      </c>
      <c r="V120" s="70">
        <v>0</v>
      </c>
      <c r="W120" s="70">
        <v>0</v>
      </c>
      <c r="X120" s="49">
        <f>V120+W120</f>
        <v>0</v>
      </c>
      <c r="Y120" s="70">
        <v>2</v>
      </c>
      <c r="Z120" s="70">
        <v>0</v>
      </c>
      <c r="AA120" s="49">
        <f>Y120+Z120</f>
        <v>2</v>
      </c>
      <c r="AB120" s="49">
        <f>S120+V120+Y120</f>
        <v>141</v>
      </c>
      <c r="AC120" s="49">
        <f>T120+W120+Z120</f>
        <v>134</v>
      </c>
      <c r="AD120" s="49">
        <f>AB120+AC120</f>
        <v>275</v>
      </c>
      <c r="AE120" s="72">
        <v>0</v>
      </c>
      <c r="AF120" s="72">
        <v>0</v>
      </c>
      <c r="AG120" s="49">
        <f>AE120+AF120</f>
        <v>0</v>
      </c>
      <c r="AH120" s="70">
        <v>0</v>
      </c>
      <c r="AI120" s="70">
        <v>0</v>
      </c>
      <c r="AJ120" s="49">
        <f>AH120+AI120</f>
        <v>0</v>
      </c>
      <c r="AK120" s="156">
        <v>102</v>
      </c>
      <c r="AL120" s="157">
        <v>93</v>
      </c>
      <c r="AM120" s="157">
        <v>13</v>
      </c>
      <c r="AN120" s="157">
        <v>56</v>
      </c>
      <c r="AO120" s="46">
        <f>SUM(AK120:AN120)</f>
        <v>264</v>
      </c>
      <c r="AP120" s="156">
        <v>11</v>
      </c>
      <c r="AQ120" s="46">
        <f>+AO120+AP120</f>
        <v>275</v>
      </c>
      <c r="AR120" s="45">
        <f>AB120/P120</f>
        <v>0.86503067484662577</v>
      </c>
      <c r="AS120" s="45">
        <f>(AC120/(H120+N120)*100%)</f>
        <v>0.88157894736842102</v>
      </c>
      <c r="AT120" s="45">
        <f>AD120/R120</f>
        <v>0.87301587301587302</v>
      </c>
      <c r="AU120" s="44" t="e">
        <f>AH120/AE120</f>
        <v>#DIV/0!</v>
      </c>
      <c r="AV120" s="44" t="e">
        <f>AI120/AF120</f>
        <v>#DIV/0!</v>
      </c>
      <c r="AW120" s="44" t="e">
        <f>AJ120/AG120</f>
        <v>#DIV/0!</v>
      </c>
      <c r="AX120" s="43">
        <f>AO120/AQ120</f>
        <v>0.96</v>
      </c>
      <c r="AY120" s="42">
        <f>AP120/AQ120</f>
        <v>0.04</v>
      </c>
    </row>
    <row r="121" spans="1:51" ht="15" customHeight="1" x14ac:dyDescent="0.25">
      <c r="A121" s="32">
        <v>114</v>
      </c>
      <c r="B121" s="32">
        <v>5</v>
      </c>
      <c r="C121" s="32">
        <v>114</v>
      </c>
      <c r="D121" s="52" t="s">
        <v>78</v>
      </c>
      <c r="E121" s="52" t="s">
        <v>86</v>
      </c>
      <c r="F121" s="51">
        <v>5</v>
      </c>
      <c r="G121" s="47">
        <v>243</v>
      </c>
      <c r="H121" s="47">
        <v>255</v>
      </c>
      <c r="I121" s="47">
        <f>SUM(G121:H121)</f>
        <v>498</v>
      </c>
      <c r="J121" s="70">
        <v>0</v>
      </c>
      <c r="K121" s="70">
        <v>0</v>
      </c>
      <c r="L121" s="49">
        <f>J121+K121</f>
        <v>0</v>
      </c>
      <c r="M121" s="70">
        <v>1</v>
      </c>
      <c r="N121" s="70">
        <v>0</v>
      </c>
      <c r="O121" s="49">
        <f>M121+N121</f>
        <v>1</v>
      </c>
      <c r="P121" s="49">
        <f>G121+J121+M121</f>
        <v>244</v>
      </c>
      <c r="Q121" s="49">
        <f>H121+K121+N121</f>
        <v>255</v>
      </c>
      <c r="R121" s="50">
        <f>I121+L121+O121</f>
        <v>499</v>
      </c>
      <c r="S121" s="70">
        <v>215</v>
      </c>
      <c r="T121" s="70">
        <v>206</v>
      </c>
      <c r="U121" s="49">
        <f>S121+T121</f>
        <v>421</v>
      </c>
      <c r="V121" s="70">
        <v>0</v>
      </c>
      <c r="W121" s="70">
        <v>0</v>
      </c>
      <c r="X121" s="49">
        <f>V121+W121</f>
        <v>0</v>
      </c>
      <c r="Y121" s="70">
        <v>1</v>
      </c>
      <c r="Z121" s="70">
        <v>0</v>
      </c>
      <c r="AA121" s="49">
        <f>Y121+Z121</f>
        <v>1</v>
      </c>
      <c r="AB121" s="49">
        <f>S121+V121+Y121</f>
        <v>216</v>
      </c>
      <c r="AC121" s="49">
        <f>T121+W121+Z121</f>
        <v>206</v>
      </c>
      <c r="AD121" s="49">
        <f>AB121+AC121</f>
        <v>422</v>
      </c>
      <c r="AE121" s="72">
        <v>0</v>
      </c>
      <c r="AF121" s="72">
        <v>0</v>
      </c>
      <c r="AG121" s="49">
        <f>AE121+AF121</f>
        <v>0</v>
      </c>
      <c r="AH121" s="70">
        <v>0</v>
      </c>
      <c r="AI121" s="70">
        <v>0</v>
      </c>
      <c r="AJ121" s="49">
        <f>AH121+AI121</f>
        <v>0</v>
      </c>
      <c r="AK121" s="156">
        <v>120</v>
      </c>
      <c r="AL121" s="157">
        <v>120</v>
      </c>
      <c r="AM121" s="157">
        <v>26</v>
      </c>
      <c r="AN121" s="156">
        <v>136</v>
      </c>
      <c r="AO121" s="46">
        <f>SUM(AK121:AN121)</f>
        <v>402</v>
      </c>
      <c r="AP121" s="156">
        <v>20</v>
      </c>
      <c r="AQ121" s="46">
        <f>+AO121+AP121</f>
        <v>422</v>
      </c>
      <c r="AR121" s="45">
        <f>AB121/P121</f>
        <v>0.88524590163934425</v>
      </c>
      <c r="AS121" s="45">
        <f>(AC121/(H121+N121)*100%)</f>
        <v>0.80784313725490198</v>
      </c>
      <c r="AT121" s="45">
        <f>AD121/R121</f>
        <v>0.84569138276553102</v>
      </c>
      <c r="AU121" s="44" t="e">
        <f>AH121/AE121</f>
        <v>#DIV/0!</v>
      </c>
      <c r="AV121" s="44" t="e">
        <f>AI121/AF121</f>
        <v>#DIV/0!</v>
      </c>
      <c r="AW121" s="44" t="e">
        <f>AJ121/AG121</f>
        <v>#DIV/0!</v>
      </c>
      <c r="AX121" s="43">
        <f>AO121/AQ121</f>
        <v>0.95260663507109</v>
      </c>
      <c r="AY121" s="42">
        <f>AP121/AQ121</f>
        <v>4.7393364928909949E-2</v>
      </c>
    </row>
    <row r="122" spans="1:51" ht="15" customHeight="1" x14ac:dyDescent="0.25">
      <c r="A122" s="32">
        <v>115</v>
      </c>
      <c r="B122" s="32">
        <v>6</v>
      </c>
      <c r="C122" s="32">
        <v>115</v>
      </c>
      <c r="D122" s="52" t="s">
        <v>78</v>
      </c>
      <c r="E122" s="52" t="s">
        <v>86</v>
      </c>
      <c r="F122" s="51">
        <v>6</v>
      </c>
      <c r="G122" s="47">
        <v>180</v>
      </c>
      <c r="H122" s="47">
        <v>145</v>
      </c>
      <c r="I122" s="47">
        <f>SUM(G122:H122)</f>
        <v>325</v>
      </c>
      <c r="J122" s="70">
        <v>0</v>
      </c>
      <c r="K122" s="70">
        <v>0</v>
      </c>
      <c r="L122" s="49">
        <f>J122+K122</f>
        <v>0</v>
      </c>
      <c r="M122" s="70">
        <v>0</v>
      </c>
      <c r="N122" s="70">
        <v>0</v>
      </c>
      <c r="O122" s="49">
        <f>M122+N122</f>
        <v>0</v>
      </c>
      <c r="P122" s="49">
        <f>G122+J122+M122</f>
        <v>180</v>
      </c>
      <c r="Q122" s="49">
        <f>H122+K122+N122</f>
        <v>145</v>
      </c>
      <c r="R122" s="50">
        <f>I122+L122+O122</f>
        <v>325</v>
      </c>
      <c r="S122" s="70">
        <v>130</v>
      </c>
      <c r="T122" s="70">
        <v>124</v>
      </c>
      <c r="U122" s="49">
        <f>S122+T122</f>
        <v>254</v>
      </c>
      <c r="V122" s="70">
        <v>0</v>
      </c>
      <c r="W122" s="70">
        <v>0</v>
      </c>
      <c r="X122" s="49">
        <f>V122+W122</f>
        <v>0</v>
      </c>
      <c r="Y122" s="70">
        <v>0</v>
      </c>
      <c r="Z122" s="70">
        <v>0</v>
      </c>
      <c r="AA122" s="49">
        <f>Y122+Z122</f>
        <v>0</v>
      </c>
      <c r="AB122" s="49">
        <f>S122+V122+Y122</f>
        <v>130</v>
      </c>
      <c r="AC122" s="49">
        <f>T122+W122+Z122</f>
        <v>124</v>
      </c>
      <c r="AD122" s="49">
        <f>AB122+AC122</f>
        <v>254</v>
      </c>
      <c r="AE122" s="72">
        <v>0</v>
      </c>
      <c r="AF122" s="72">
        <v>0</v>
      </c>
      <c r="AG122" s="49">
        <f>AE122+AF122</f>
        <v>0</v>
      </c>
      <c r="AH122" s="70">
        <v>0</v>
      </c>
      <c r="AI122" s="70">
        <v>0</v>
      </c>
      <c r="AJ122" s="49">
        <f>AH122+AI122</f>
        <v>0</v>
      </c>
      <c r="AK122" s="156">
        <v>53</v>
      </c>
      <c r="AL122" s="157">
        <v>56</v>
      </c>
      <c r="AM122" s="157">
        <v>4</v>
      </c>
      <c r="AN122" s="156">
        <v>127</v>
      </c>
      <c r="AO122" s="46">
        <f>SUM(AK122:AN122)</f>
        <v>240</v>
      </c>
      <c r="AP122" s="156">
        <v>14</v>
      </c>
      <c r="AQ122" s="46">
        <f>+AO122+AP122</f>
        <v>254</v>
      </c>
      <c r="AR122" s="45">
        <f>AB122/P122</f>
        <v>0.72222222222222221</v>
      </c>
      <c r="AS122" s="45">
        <f>(AC122/(H122+N122)*100%)</f>
        <v>0.85517241379310349</v>
      </c>
      <c r="AT122" s="45">
        <f>AD122/R122</f>
        <v>0.78153846153846152</v>
      </c>
      <c r="AU122" s="44" t="e">
        <f>AH122/AE122</f>
        <v>#DIV/0!</v>
      </c>
      <c r="AV122" s="44" t="e">
        <f>AI122/AF122</f>
        <v>#DIV/0!</v>
      </c>
      <c r="AW122" s="44" t="e">
        <f>AJ122/AG122</f>
        <v>#DIV/0!</v>
      </c>
      <c r="AX122" s="43">
        <f>AO122/AQ122</f>
        <v>0.94488188976377951</v>
      </c>
      <c r="AY122" s="42">
        <f>AP122/AQ122</f>
        <v>5.5118110236220472E-2</v>
      </c>
    </row>
    <row r="123" spans="1:51" ht="15" customHeight="1" x14ac:dyDescent="0.25">
      <c r="A123" s="32">
        <v>116</v>
      </c>
      <c r="B123" s="32">
        <v>7</v>
      </c>
      <c r="C123" s="32">
        <v>116</v>
      </c>
      <c r="D123" s="52" t="s">
        <v>78</v>
      </c>
      <c r="E123" s="52" t="s">
        <v>86</v>
      </c>
      <c r="F123" s="51">
        <v>7</v>
      </c>
      <c r="G123" s="47">
        <v>199</v>
      </c>
      <c r="H123" s="47">
        <v>180</v>
      </c>
      <c r="I123" s="47">
        <f>SUM(G123:H123)</f>
        <v>379</v>
      </c>
      <c r="J123" s="70">
        <v>0</v>
      </c>
      <c r="K123" s="70">
        <v>0</v>
      </c>
      <c r="L123" s="49">
        <f>J123+K123</f>
        <v>0</v>
      </c>
      <c r="M123" s="70">
        <v>0</v>
      </c>
      <c r="N123" s="70">
        <v>0</v>
      </c>
      <c r="O123" s="49">
        <f>M123+N123</f>
        <v>0</v>
      </c>
      <c r="P123" s="49">
        <f>G123+J123+M123</f>
        <v>199</v>
      </c>
      <c r="Q123" s="49">
        <f>H123+K123+N123</f>
        <v>180</v>
      </c>
      <c r="R123" s="50">
        <f>I123+L123+O123</f>
        <v>379</v>
      </c>
      <c r="S123" s="70">
        <v>159</v>
      </c>
      <c r="T123" s="70">
        <v>152</v>
      </c>
      <c r="U123" s="49">
        <f>S123+T123</f>
        <v>311</v>
      </c>
      <c r="V123" s="70">
        <v>0</v>
      </c>
      <c r="W123" s="70">
        <v>0</v>
      </c>
      <c r="X123" s="49">
        <f>V123+W123</f>
        <v>0</v>
      </c>
      <c r="Y123" s="70">
        <v>0</v>
      </c>
      <c r="Z123" s="70">
        <v>0</v>
      </c>
      <c r="AA123" s="49">
        <f>Y123+Z123</f>
        <v>0</v>
      </c>
      <c r="AB123" s="49">
        <f>S123+V123+Y123</f>
        <v>159</v>
      </c>
      <c r="AC123" s="49">
        <f>T123+W123+Z123</f>
        <v>152</v>
      </c>
      <c r="AD123" s="49">
        <f>AB123+AC123</f>
        <v>311</v>
      </c>
      <c r="AE123" s="72">
        <v>1</v>
      </c>
      <c r="AF123" s="72">
        <v>1</v>
      </c>
      <c r="AG123" s="49">
        <f>AE123+AF123</f>
        <v>2</v>
      </c>
      <c r="AH123" s="70">
        <v>1</v>
      </c>
      <c r="AI123" s="70">
        <v>1</v>
      </c>
      <c r="AJ123" s="49">
        <f>AH123+AI123</f>
        <v>2</v>
      </c>
      <c r="AK123" s="156">
        <v>115</v>
      </c>
      <c r="AL123" s="157">
        <v>85</v>
      </c>
      <c r="AM123" s="157">
        <v>45</v>
      </c>
      <c r="AN123" s="157">
        <v>51</v>
      </c>
      <c r="AO123" s="46">
        <f>SUM(AK123:AN123)</f>
        <v>296</v>
      </c>
      <c r="AP123" s="156">
        <v>15</v>
      </c>
      <c r="AQ123" s="46">
        <f>+AO123+AP123</f>
        <v>311</v>
      </c>
      <c r="AR123" s="45">
        <f>AB123/P123</f>
        <v>0.79899497487437188</v>
      </c>
      <c r="AS123" s="45">
        <f>(AC123/(H123+N123)*100%)</f>
        <v>0.84444444444444444</v>
      </c>
      <c r="AT123" s="45">
        <f>AD123/R123</f>
        <v>0.82058047493403696</v>
      </c>
      <c r="AU123" s="44">
        <f>AH123/AE123</f>
        <v>1</v>
      </c>
      <c r="AV123" s="44">
        <f>AI123/AF123</f>
        <v>1</v>
      </c>
      <c r="AW123" s="44">
        <f>AJ123/AG123</f>
        <v>1</v>
      </c>
      <c r="AX123" s="43">
        <f>AO123/AQ123</f>
        <v>0.95176848874598075</v>
      </c>
      <c r="AY123" s="42">
        <f>AP123/AQ123</f>
        <v>4.8231511254019289E-2</v>
      </c>
    </row>
    <row r="124" spans="1:51" ht="15" customHeight="1" x14ac:dyDescent="0.25">
      <c r="A124" s="32">
        <v>117</v>
      </c>
      <c r="B124" s="32">
        <v>8</v>
      </c>
      <c r="C124" s="32">
        <v>117</v>
      </c>
      <c r="D124" s="52" t="s">
        <v>78</v>
      </c>
      <c r="E124" s="52" t="s">
        <v>86</v>
      </c>
      <c r="F124" s="51">
        <v>8</v>
      </c>
      <c r="G124" s="47">
        <v>255</v>
      </c>
      <c r="H124" s="47">
        <v>228</v>
      </c>
      <c r="I124" s="47">
        <f>SUM(G124:H124)</f>
        <v>483</v>
      </c>
      <c r="J124" s="70">
        <v>0</v>
      </c>
      <c r="K124" s="70">
        <v>0</v>
      </c>
      <c r="L124" s="49">
        <f>J124+K124</f>
        <v>0</v>
      </c>
      <c r="M124" s="70">
        <v>0</v>
      </c>
      <c r="N124" s="70">
        <v>0</v>
      </c>
      <c r="O124" s="49">
        <f>M124+N124</f>
        <v>0</v>
      </c>
      <c r="P124" s="49">
        <f>G124+J124+M124</f>
        <v>255</v>
      </c>
      <c r="Q124" s="49">
        <f>H124+K124+N124</f>
        <v>228</v>
      </c>
      <c r="R124" s="50">
        <f>I124+L124+O124</f>
        <v>483</v>
      </c>
      <c r="S124" s="70">
        <v>188</v>
      </c>
      <c r="T124" s="70">
        <v>196</v>
      </c>
      <c r="U124" s="49">
        <f>S124+T124</f>
        <v>384</v>
      </c>
      <c r="V124" s="70">
        <v>0</v>
      </c>
      <c r="W124" s="70">
        <v>0</v>
      </c>
      <c r="X124" s="49">
        <f>V124+W124</f>
        <v>0</v>
      </c>
      <c r="Y124" s="70">
        <v>0</v>
      </c>
      <c r="Z124" s="70">
        <v>0</v>
      </c>
      <c r="AA124" s="49">
        <f>Y124+Z124</f>
        <v>0</v>
      </c>
      <c r="AB124" s="49">
        <f>S124+V124+Y124</f>
        <v>188</v>
      </c>
      <c r="AC124" s="49">
        <f>T124+W124+Z124</f>
        <v>196</v>
      </c>
      <c r="AD124" s="49">
        <f>AB124+AC124</f>
        <v>384</v>
      </c>
      <c r="AE124" s="72">
        <v>0</v>
      </c>
      <c r="AF124" s="72">
        <v>1</v>
      </c>
      <c r="AG124" s="49">
        <f>AE124+AF124</f>
        <v>1</v>
      </c>
      <c r="AH124" s="70">
        <v>0</v>
      </c>
      <c r="AI124" s="70">
        <v>0</v>
      </c>
      <c r="AJ124" s="49">
        <f>AH124+AI124</f>
        <v>0</v>
      </c>
      <c r="AK124" s="156">
        <v>95</v>
      </c>
      <c r="AL124" s="157">
        <v>159</v>
      </c>
      <c r="AM124" s="157">
        <v>27</v>
      </c>
      <c r="AN124" s="157">
        <v>77</v>
      </c>
      <c r="AO124" s="46">
        <f>SUM(AK124:AN124)</f>
        <v>358</v>
      </c>
      <c r="AP124" s="156">
        <v>26</v>
      </c>
      <c r="AQ124" s="46">
        <f>+AO124+AP124</f>
        <v>384</v>
      </c>
      <c r="AR124" s="45">
        <f>AB124/P124</f>
        <v>0.73725490196078436</v>
      </c>
      <c r="AS124" s="45">
        <f>(AC124/(H124+N124)*100%)</f>
        <v>0.85964912280701755</v>
      </c>
      <c r="AT124" s="45">
        <f>AD124/R124</f>
        <v>0.79503105590062106</v>
      </c>
      <c r="AU124" s="44" t="e">
        <f>AH124/AE124</f>
        <v>#DIV/0!</v>
      </c>
      <c r="AV124" s="44">
        <f>AI124/AF124</f>
        <v>0</v>
      </c>
      <c r="AW124" s="44">
        <f>AJ124/AG124</f>
        <v>0</v>
      </c>
      <c r="AX124" s="43">
        <f>AO124/AQ124</f>
        <v>0.93229166666666663</v>
      </c>
      <c r="AY124" s="42">
        <f>AP124/AQ124</f>
        <v>6.7708333333333329E-2</v>
      </c>
    </row>
    <row r="125" spans="1:51" ht="15" customHeight="1" x14ac:dyDescent="0.25">
      <c r="A125" s="32">
        <v>118</v>
      </c>
      <c r="B125" s="32">
        <v>9</v>
      </c>
      <c r="C125" s="32">
        <v>118</v>
      </c>
      <c r="D125" s="52" t="s">
        <v>78</v>
      </c>
      <c r="E125" s="52" t="s">
        <v>86</v>
      </c>
      <c r="F125" s="51">
        <v>9</v>
      </c>
      <c r="G125" s="47">
        <v>122</v>
      </c>
      <c r="H125" s="47">
        <v>121</v>
      </c>
      <c r="I125" s="47">
        <f>SUM(G125:H125)</f>
        <v>243</v>
      </c>
      <c r="J125" s="70">
        <v>3</v>
      </c>
      <c r="K125" s="70">
        <v>2</v>
      </c>
      <c r="L125" s="49">
        <f>J125+K125</f>
        <v>5</v>
      </c>
      <c r="M125" s="70">
        <v>13</v>
      </c>
      <c r="N125" s="70">
        <v>9</v>
      </c>
      <c r="O125" s="49">
        <f>M125+N125</f>
        <v>22</v>
      </c>
      <c r="P125" s="49">
        <f>G125+J125+M125</f>
        <v>138</v>
      </c>
      <c r="Q125" s="49">
        <f>H125+K125+N125</f>
        <v>132</v>
      </c>
      <c r="R125" s="50">
        <f>I125+L125+O125</f>
        <v>270</v>
      </c>
      <c r="S125" s="70">
        <v>95</v>
      </c>
      <c r="T125" s="70">
        <v>101</v>
      </c>
      <c r="U125" s="49">
        <f>S125+T125</f>
        <v>196</v>
      </c>
      <c r="V125" s="70">
        <v>3</v>
      </c>
      <c r="W125" s="70">
        <v>2</v>
      </c>
      <c r="X125" s="49">
        <f>V125+W125</f>
        <v>5</v>
      </c>
      <c r="Y125" s="70">
        <v>13</v>
      </c>
      <c r="Z125" s="70">
        <v>9</v>
      </c>
      <c r="AA125" s="49">
        <f>Y125+Z125</f>
        <v>22</v>
      </c>
      <c r="AB125" s="49">
        <f>S125+V125+Y125</f>
        <v>111</v>
      </c>
      <c r="AC125" s="49">
        <f>T125+W125+Z125</f>
        <v>112</v>
      </c>
      <c r="AD125" s="49">
        <f>AB125+AC125</f>
        <v>223</v>
      </c>
      <c r="AE125" s="72">
        <v>0</v>
      </c>
      <c r="AF125" s="72">
        <v>0</v>
      </c>
      <c r="AG125" s="49">
        <f>AE125+AF125</f>
        <v>0</v>
      </c>
      <c r="AH125" s="70">
        <v>0</v>
      </c>
      <c r="AI125" s="70">
        <v>0</v>
      </c>
      <c r="AJ125" s="49">
        <f>AH125+AI125</f>
        <v>0</v>
      </c>
      <c r="AK125" s="156">
        <v>49</v>
      </c>
      <c r="AL125" s="157">
        <v>82</v>
      </c>
      <c r="AM125" s="157">
        <v>35</v>
      </c>
      <c r="AN125" s="157">
        <v>49</v>
      </c>
      <c r="AO125" s="46">
        <f>SUM(AK125:AN125)</f>
        <v>215</v>
      </c>
      <c r="AP125" s="156">
        <v>8</v>
      </c>
      <c r="AQ125" s="46">
        <f>+AO125+AP125</f>
        <v>223</v>
      </c>
      <c r="AR125" s="45">
        <f>AB125/P125</f>
        <v>0.80434782608695654</v>
      </c>
      <c r="AS125" s="45">
        <f>(AC125/(H125+N125)*100%)</f>
        <v>0.86153846153846159</v>
      </c>
      <c r="AT125" s="45">
        <f>AD125/R125</f>
        <v>0.82592592592592595</v>
      </c>
      <c r="AU125" s="44" t="e">
        <f>AH125/AE125</f>
        <v>#DIV/0!</v>
      </c>
      <c r="AV125" s="44" t="e">
        <f>AI125/AF125</f>
        <v>#DIV/0!</v>
      </c>
      <c r="AW125" s="44" t="e">
        <f>AJ125/AG125</f>
        <v>#DIV/0!</v>
      </c>
      <c r="AX125" s="43">
        <f>AO125/AQ125</f>
        <v>0.9641255605381166</v>
      </c>
      <c r="AY125" s="42">
        <f>AP125/AQ125</f>
        <v>3.5874439461883408E-2</v>
      </c>
    </row>
    <row r="126" spans="1:51" ht="15" customHeight="1" x14ac:dyDescent="0.25">
      <c r="A126" s="32">
        <v>119</v>
      </c>
      <c r="B126" s="32"/>
      <c r="C126" s="32">
        <v>119</v>
      </c>
      <c r="D126" s="41" t="s">
        <v>85</v>
      </c>
      <c r="E126" s="41"/>
      <c r="F126" s="40">
        <f>+F125</f>
        <v>9</v>
      </c>
      <c r="G126" s="39">
        <f>SUM(G117:G125)</f>
        <v>1893</v>
      </c>
      <c r="H126" s="39">
        <f>SUM(H117:H125)</f>
        <v>1786</v>
      </c>
      <c r="I126" s="39">
        <f>SUM(I117:I125)</f>
        <v>3679</v>
      </c>
      <c r="J126" s="39">
        <f>SUM(J117:J125)</f>
        <v>3</v>
      </c>
      <c r="K126" s="39">
        <f>SUM(K117:K125)</f>
        <v>2</v>
      </c>
      <c r="L126" s="39">
        <f>SUM(L117:L125)</f>
        <v>5</v>
      </c>
      <c r="M126" s="39">
        <f>SUM(M117:M125)</f>
        <v>17</v>
      </c>
      <c r="N126" s="39">
        <f>SUM(N117:N125)</f>
        <v>11</v>
      </c>
      <c r="O126" s="39">
        <f>SUM(O117:O125)</f>
        <v>28</v>
      </c>
      <c r="P126" s="39">
        <f>SUM(P117:P125)</f>
        <v>1913</v>
      </c>
      <c r="Q126" s="39">
        <f>SUM(Q117:Q125)</f>
        <v>1799</v>
      </c>
      <c r="R126" s="66">
        <f>I126+L126+O126</f>
        <v>3712</v>
      </c>
      <c r="S126" s="39">
        <f>SUM(S117:S125)</f>
        <v>1485</v>
      </c>
      <c r="T126" s="39">
        <f>SUM(T117:T125)</f>
        <v>1524</v>
      </c>
      <c r="U126" s="39">
        <f>SUM(U117:U125)</f>
        <v>3009</v>
      </c>
      <c r="V126" s="39">
        <f>SUM(V117:V125)</f>
        <v>3</v>
      </c>
      <c r="W126" s="39">
        <f>SUM(W117:W125)</f>
        <v>2</v>
      </c>
      <c r="X126" s="39">
        <f>SUM(X117:X125)</f>
        <v>5</v>
      </c>
      <c r="Y126" s="39">
        <f>SUM(Y117:Y125)</f>
        <v>17</v>
      </c>
      <c r="Z126" s="39">
        <f>SUM(Z117:Z125)</f>
        <v>11</v>
      </c>
      <c r="AA126" s="39">
        <f>SUM(AA117:AA125)</f>
        <v>28</v>
      </c>
      <c r="AB126" s="39">
        <f>SUM(AB117:AB125)</f>
        <v>1505</v>
      </c>
      <c r="AC126" s="39">
        <f>SUM(AC117:AC125)</f>
        <v>1537</v>
      </c>
      <c r="AD126" s="39">
        <f>SUM(AD117:AD125)</f>
        <v>3042</v>
      </c>
      <c r="AE126" s="39">
        <f>SUM(AE117:AE125)</f>
        <v>3</v>
      </c>
      <c r="AF126" s="39">
        <f>SUM(AF117:AF125)</f>
        <v>4</v>
      </c>
      <c r="AG126" s="39">
        <f>SUM(AG117:AG125)</f>
        <v>7</v>
      </c>
      <c r="AH126" s="39">
        <f>SUM(AH117:AH125)</f>
        <v>2</v>
      </c>
      <c r="AI126" s="39">
        <f>SUM(AI117:AI125)</f>
        <v>3</v>
      </c>
      <c r="AJ126" s="39">
        <f>SUM(AJ117:AJ125)</f>
        <v>5</v>
      </c>
      <c r="AK126" s="39">
        <f>SUM(AK117:AK125)</f>
        <v>969</v>
      </c>
      <c r="AL126" s="39">
        <f>SUM(AL117:AL125)</f>
        <v>907</v>
      </c>
      <c r="AM126" s="39">
        <f>SUM(AM117:AM125)</f>
        <v>274</v>
      </c>
      <c r="AN126" s="39">
        <f>SUM(AN117:AN125)</f>
        <v>743</v>
      </c>
      <c r="AO126" s="39">
        <f>SUM(AO117:AO125)</f>
        <v>2893</v>
      </c>
      <c r="AP126" s="39">
        <f>SUM(AP117:AP125)</f>
        <v>149</v>
      </c>
      <c r="AQ126" s="39">
        <f>SUM(AQ117:AQ125)</f>
        <v>3042</v>
      </c>
      <c r="AR126" s="36">
        <f>AB126/P126</f>
        <v>0.78672242550967064</v>
      </c>
      <c r="AS126" s="36">
        <f>(AC126/(H126+N126)*100%)</f>
        <v>0.85531441291040622</v>
      </c>
      <c r="AT126" s="36">
        <f>AD126/R126</f>
        <v>0.81950431034482762</v>
      </c>
      <c r="AU126" s="35">
        <f>AH126/AE126</f>
        <v>0.66666666666666663</v>
      </c>
      <c r="AV126" s="35">
        <f>AI126/AF126</f>
        <v>0.75</v>
      </c>
      <c r="AW126" s="35">
        <f>AJ126/AG126</f>
        <v>0.7142857142857143</v>
      </c>
      <c r="AX126" s="43">
        <f>AO126/AQ126</f>
        <v>0.95101906640368183</v>
      </c>
      <c r="AY126" s="42">
        <f>AP126/AQ126</f>
        <v>4.8980933596318214E-2</v>
      </c>
    </row>
    <row r="127" spans="1:51" ht="15" customHeight="1" x14ac:dyDescent="0.25">
      <c r="A127" s="32">
        <v>120</v>
      </c>
      <c r="B127" s="32">
        <v>1</v>
      </c>
      <c r="C127" s="32">
        <v>120</v>
      </c>
      <c r="D127" s="52" t="s">
        <v>78</v>
      </c>
      <c r="E127" s="52" t="s">
        <v>84</v>
      </c>
      <c r="F127" s="51">
        <v>1</v>
      </c>
      <c r="G127" s="47">
        <v>243</v>
      </c>
      <c r="H127" s="47">
        <v>216</v>
      </c>
      <c r="I127" s="47">
        <f>SUM(G127:H127)</f>
        <v>459</v>
      </c>
      <c r="J127" s="70">
        <v>0</v>
      </c>
      <c r="K127" s="70">
        <v>0</v>
      </c>
      <c r="L127" s="49">
        <f>J127+K127</f>
        <v>0</v>
      </c>
      <c r="M127" s="70">
        <v>0</v>
      </c>
      <c r="N127" s="70">
        <v>0</v>
      </c>
      <c r="O127" s="49">
        <f>M127+N127</f>
        <v>0</v>
      </c>
      <c r="P127" s="49">
        <f>G127+J127+M127</f>
        <v>243</v>
      </c>
      <c r="Q127" s="49">
        <f>H127+K127+N127</f>
        <v>216</v>
      </c>
      <c r="R127" s="50">
        <f>I127+L127+O127</f>
        <v>459</v>
      </c>
      <c r="S127" s="70">
        <v>208</v>
      </c>
      <c r="T127" s="70">
        <v>183</v>
      </c>
      <c r="U127" s="49">
        <f>S127+T127</f>
        <v>391</v>
      </c>
      <c r="V127" s="70">
        <v>0</v>
      </c>
      <c r="W127" s="70">
        <v>0</v>
      </c>
      <c r="X127" s="49">
        <f>V127+W127</f>
        <v>0</v>
      </c>
      <c r="Y127" s="70">
        <v>0</v>
      </c>
      <c r="Z127" s="70">
        <v>0</v>
      </c>
      <c r="AA127" s="49">
        <f>Y127+Z127</f>
        <v>0</v>
      </c>
      <c r="AB127" s="49">
        <f>S127+V127+Y127</f>
        <v>208</v>
      </c>
      <c r="AC127" s="49">
        <f>T127+W127+Z127</f>
        <v>183</v>
      </c>
      <c r="AD127" s="49">
        <f>AB127+AC127</f>
        <v>391</v>
      </c>
      <c r="AE127" s="72">
        <v>0</v>
      </c>
      <c r="AF127" s="72">
        <v>0</v>
      </c>
      <c r="AG127" s="49">
        <f>AE127+AF127</f>
        <v>0</v>
      </c>
      <c r="AH127" s="70">
        <v>0</v>
      </c>
      <c r="AI127" s="70">
        <v>0</v>
      </c>
      <c r="AJ127" s="49">
        <f>AH127+AI127</f>
        <v>0</v>
      </c>
      <c r="AK127" s="156">
        <v>87</v>
      </c>
      <c r="AL127" s="156">
        <v>186</v>
      </c>
      <c r="AM127" s="156">
        <v>20</v>
      </c>
      <c r="AN127" s="156">
        <v>79</v>
      </c>
      <c r="AO127" s="46">
        <f>SUM(AK127:AN127)</f>
        <v>372</v>
      </c>
      <c r="AP127" s="156">
        <v>19</v>
      </c>
      <c r="AQ127" s="46">
        <f>+AO127+AP127</f>
        <v>391</v>
      </c>
      <c r="AR127" s="45">
        <f>AB127/P127</f>
        <v>0.8559670781893004</v>
      </c>
      <c r="AS127" s="45">
        <f>(AC127/(H127+N127)*100%)</f>
        <v>0.84722222222222221</v>
      </c>
      <c r="AT127" s="45">
        <f>AD127/R127</f>
        <v>0.85185185185185186</v>
      </c>
      <c r="AU127" s="44" t="e">
        <f>AH127/AE127</f>
        <v>#DIV/0!</v>
      </c>
      <c r="AV127" s="44" t="e">
        <f>AI127/AF127</f>
        <v>#DIV/0!</v>
      </c>
      <c r="AW127" s="44" t="e">
        <f>AJ127/AG127</f>
        <v>#DIV/0!</v>
      </c>
      <c r="AX127" s="43">
        <f>AO127/AQ127</f>
        <v>0.95140664961636834</v>
      </c>
      <c r="AY127" s="42">
        <f>AP127/AQ127</f>
        <v>4.859335038363171E-2</v>
      </c>
    </row>
    <row r="128" spans="1:51" ht="15" customHeight="1" x14ac:dyDescent="0.25">
      <c r="A128" s="32">
        <v>121</v>
      </c>
      <c r="B128" s="32">
        <v>2</v>
      </c>
      <c r="C128" s="32">
        <v>121</v>
      </c>
      <c r="D128" s="52" t="s">
        <v>78</v>
      </c>
      <c r="E128" s="52" t="s">
        <v>84</v>
      </c>
      <c r="F128" s="51">
        <v>2</v>
      </c>
      <c r="G128" s="47">
        <v>233</v>
      </c>
      <c r="H128" s="47">
        <v>201</v>
      </c>
      <c r="I128" s="47">
        <f>SUM(G128:H128)</f>
        <v>434</v>
      </c>
      <c r="J128" s="70">
        <v>0</v>
      </c>
      <c r="K128" s="70">
        <v>0</v>
      </c>
      <c r="L128" s="49">
        <f>J128+K128</f>
        <v>0</v>
      </c>
      <c r="M128" s="70">
        <v>4</v>
      </c>
      <c r="N128" s="70">
        <v>5</v>
      </c>
      <c r="O128" s="49">
        <f>M128+N128</f>
        <v>9</v>
      </c>
      <c r="P128" s="49">
        <f>G128+J128+M128</f>
        <v>237</v>
      </c>
      <c r="Q128" s="49">
        <f>H128+K128+N128</f>
        <v>206</v>
      </c>
      <c r="R128" s="50">
        <f>I128+L128+O128</f>
        <v>443</v>
      </c>
      <c r="S128" s="70">
        <v>162</v>
      </c>
      <c r="T128" s="70">
        <v>153</v>
      </c>
      <c r="U128" s="49">
        <f>S128+T128</f>
        <v>315</v>
      </c>
      <c r="V128" s="70">
        <v>0</v>
      </c>
      <c r="W128" s="70">
        <v>0</v>
      </c>
      <c r="X128" s="49">
        <f>V128+W128</f>
        <v>0</v>
      </c>
      <c r="Y128" s="70">
        <v>4</v>
      </c>
      <c r="Z128" s="70">
        <v>5</v>
      </c>
      <c r="AA128" s="49">
        <f>Y128+Z128</f>
        <v>9</v>
      </c>
      <c r="AB128" s="49">
        <f>S128+V128+Y128</f>
        <v>166</v>
      </c>
      <c r="AC128" s="49">
        <f>T128+W128+Z128</f>
        <v>158</v>
      </c>
      <c r="AD128" s="49">
        <f>AB128+AC128</f>
        <v>324</v>
      </c>
      <c r="AE128" s="72">
        <v>0</v>
      </c>
      <c r="AF128" s="72">
        <v>0</v>
      </c>
      <c r="AG128" s="49">
        <f>AE128+AF128</f>
        <v>0</v>
      </c>
      <c r="AH128" s="70">
        <v>0</v>
      </c>
      <c r="AI128" s="70">
        <v>0</v>
      </c>
      <c r="AJ128" s="49">
        <f>AH128+AI128</f>
        <v>0</v>
      </c>
      <c r="AK128" s="156">
        <v>79</v>
      </c>
      <c r="AL128" s="156">
        <v>93</v>
      </c>
      <c r="AM128" s="156">
        <v>26</v>
      </c>
      <c r="AN128" s="156">
        <v>120</v>
      </c>
      <c r="AO128" s="46">
        <f>SUM(AK128:AN128)</f>
        <v>318</v>
      </c>
      <c r="AP128" s="156">
        <v>6</v>
      </c>
      <c r="AQ128" s="46">
        <f>+AO128+AP128</f>
        <v>324</v>
      </c>
      <c r="AR128" s="45">
        <f>AB128/P128</f>
        <v>0.70042194092827004</v>
      </c>
      <c r="AS128" s="45">
        <f>(AC128/(H128+N128)*100%)</f>
        <v>0.76699029126213591</v>
      </c>
      <c r="AT128" s="45">
        <f>AD128/R128</f>
        <v>0.73137697516930023</v>
      </c>
      <c r="AU128" s="44" t="e">
        <f>AH128/AE128</f>
        <v>#DIV/0!</v>
      </c>
      <c r="AV128" s="44" t="e">
        <f>AI128/AF128</f>
        <v>#DIV/0!</v>
      </c>
      <c r="AW128" s="44" t="e">
        <f>AJ128/AG128</f>
        <v>#DIV/0!</v>
      </c>
      <c r="AX128" s="43">
        <f>AO128/AQ128</f>
        <v>0.98148148148148151</v>
      </c>
      <c r="AY128" s="42">
        <f>AP128/AQ128</f>
        <v>1.8518518518518517E-2</v>
      </c>
    </row>
    <row r="129" spans="1:51" ht="15" customHeight="1" x14ac:dyDescent="0.25">
      <c r="A129" s="32">
        <v>122</v>
      </c>
      <c r="B129" s="32">
        <v>3</v>
      </c>
      <c r="C129" s="32">
        <v>122</v>
      </c>
      <c r="D129" s="52" t="s">
        <v>78</v>
      </c>
      <c r="E129" s="52" t="s">
        <v>84</v>
      </c>
      <c r="F129" s="51">
        <v>3</v>
      </c>
      <c r="G129" s="47">
        <v>226</v>
      </c>
      <c r="H129" s="47">
        <v>229</v>
      </c>
      <c r="I129" s="47">
        <f>SUM(G129:H129)</f>
        <v>455</v>
      </c>
      <c r="J129" s="70">
        <v>0</v>
      </c>
      <c r="K129" s="70">
        <v>0</v>
      </c>
      <c r="L129" s="49">
        <f>J129+K129</f>
        <v>0</v>
      </c>
      <c r="M129" s="70">
        <v>2</v>
      </c>
      <c r="N129" s="70">
        <v>2</v>
      </c>
      <c r="O129" s="49">
        <f>M129+N129</f>
        <v>4</v>
      </c>
      <c r="P129" s="49">
        <f>G129+J129+M129</f>
        <v>228</v>
      </c>
      <c r="Q129" s="49">
        <f>H129+K129+N129</f>
        <v>231</v>
      </c>
      <c r="R129" s="50">
        <f>I129+L129+O129</f>
        <v>459</v>
      </c>
      <c r="S129" s="70">
        <v>183</v>
      </c>
      <c r="T129" s="70">
        <v>170</v>
      </c>
      <c r="U129" s="49">
        <f>S129+T129</f>
        <v>353</v>
      </c>
      <c r="V129" s="70">
        <v>0</v>
      </c>
      <c r="W129" s="70">
        <v>0</v>
      </c>
      <c r="X129" s="49">
        <f>V129+W129</f>
        <v>0</v>
      </c>
      <c r="Y129" s="70">
        <v>2</v>
      </c>
      <c r="Z129" s="70">
        <v>2</v>
      </c>
      <c r="AA129" s="49">
        <f>Y129+Z129</f>
        <v>4</v>
      </c>
      <c r="AB129" s="49">
        <f>S129+V129+Y129</f>
        <v>185</v>
      </c>
      <c r="AC129" s="49">
        <f>T129+W129+Z129</f>
        <v>172</v>
      </c>
      <c r="AD129" s="49">
        <f>AB129+AC129</f>
        <v>357</v>
      </c>
      <c r="AE129" s="72">
        <v>0</v>
      </c>
      <c r="AF129" s="72">
        <v>0</v>
      </c>
      <c r="AG129" s="49">
        <f>AE129+AF129</f>
        <v>0</v>
      </c>
      <c r="AH129" s="70">
        <v>0</v>
      </c>
      <c r="AI129" s="70">
        <v>0</v>
      </c>
      <c r="AJ129" s="49">
        <f>AH129+AI129</f>
        <v>0</v>
      </c>
      <c r="AK129" s="156">
        <v>81</v>
      </c>
      <c r="AL129" s="156">
        <v>94</v>
      </c>
      <c r="AM129" s="156">
        <v>35</v>
      </c>
      <c r="AN129" s="156">
        <v>142</v>
      </c>
      <c r="AO129" s="46">
        <f>SUM(AK129:AN129)</f>
        <v>352</v>
      </c>
      <c r="AP129" s="156">
        <v>5</v>
      </c>
      <c r="AQ129" s="46">
        <f>+AO129+AP129</f>
        <v>357</v>
      </c>
      <c r="AR129" s="45">
        <f>AB129/P129</f>
        <v>0.81140350877192979</v>
      </c>
      <c r="AS129" s="45">
        <f>(AC129/(H129+N129)*100%)</f>
        <v>0.74458874458874458</v>
      </c>
      <c r="AT129" s="45">
        <f>AD129/R129</f>
        <v>0.77777777777777779</v>
      </c>
      <c r="AU129" s="44" t="e">
        <f>AH129/AE129</f>
        <v>#DIV/0!</v>
      </c>
      <c r="AV129" s="44" t="e">
        <f>AI129/AF129</f>
        <v>#DIV/0!</v>
      </c>
      <c r="AW129" s="44" t="e">
        <f>AJ129/AG129</f>
        <v>#DIV/0!</v>
      </c>
      <c r="AX129" s="43">
        <f>AO129/AQ129</f>
        <v>0.98599439775910369</v>
      </c>
      <c r="AY129" s="42">
        <f>AP129/AQ129</f>
        <v>1.4005602240896359E-2</v>
      </c>
    </row>
    <row r="130" spans="1:51" ht="15" customHeight="1" x14ac:dyDescent="0.25">
      <c r="A130" s="32">
        <v>123</v>
      </c>
      <c r="B130" s="32">
        <v>4</v>
      </c>
      <c r="C130" s="32">
        <v>123</v>
      </c>
      <c r="D130" s="52" t="s">
        <v>78</v>
      </c>
      <c r="E130" s="52" t="s">
        <v>84</v>
      </c>
      <c r="F130" s="51">
        <v>4</v>
      </c>
      <c r="G130" s="47">
        <v>211</v>
      </c>
      <c r="H130" s="47">
        <v>223</v>
      </c>
      <c r="I130" s="47">
        <f>SUM(G130:H130)</f>
        <v>434</v>
      </c>
      <c r="J130" s="70">
        <v>0</v>
      </c>
      <c r="K130" s="70">
        <v>0</v>
      </c>
      <c r="L130" s="49">
        <f>J130+K130</f>
        <v>0</v>
      </c>
      <c r="M130" s="70">
        <v>6</v>
      </c>
      <c r="N130" s="70">
        <v>5</v>
      </c>
      <c r="O130" s="49">
        <f>M130+N130</f>
        <v>11</v>
      </c>
      <c r="P130" s="49">
        <f>G130+J130+M130</f>
        <v>217</v>
      </c>
      <c r="Q130" s="49">
        <f>H130+K130+N130</f>
        <v>228</v>
      </c>
      <c r="R130" s="50">
        <f>I130+L130+O130</f>
        <v>445</v>
      </c>
      <c r="S130" s="70">
        <v>128</v>
      </c>
      <c r="T130" s="70">
        <v>170</v>
      </c>
      <c r="U130" s="49">
        <f>S130+T130</f>
        <v>298</v>
      </c>
      <c r="V130" s="70">
        <v>0</v>
      </c>
      <c r="W130" s="70">
        <v>0</v>
      </c>
      <c r="X130" s="49">
        <f>V130+W130</f>
        <v>0</v>
      </c>
      <c r="Y130" s="70">
        <v>6</v>
      </c>
      <c r="Z130" s="70">
        <v>5</v>
      </c>
      <c r="AA130" s="49">
        <f>Y130+Z130</f>
        <v>11</v>
      </c>
      <c r="AB130" s="49">
        <f>S130+V130+Y130</f>
        <v>134</v>
      </c>
      <c r="AC130" s="49">
        <f>T130+W130+Z130</f>
        <v>175</v>
      </c>
      <c r="AD130" s="49">
        <f>AB130+AC130</f>
        <v>309</v>
      </c>
      <c r="AE130" s="72">
        <v>2</v>
      </c>
      <c r="AF130" s="72">
        <v>0</v>
      </c>
      <c r="AG130" s="49">
        <f>AE130+AF130</f>
        <v>2</v>
      </c>
      <c r="AH130" s="70">
        <v>0</v>
      </c>
      <c r="AI130" s="70">
        <v>0</v>
      </c>
      <c r="AJ130" s="49">
        <f>AH130+AI130</f>
        <v>0</v>
      </c>
      <c r="AK130" s="156">
        <v>48</v>
      </c>
      <c r="AL130" s="156">
        <v>122</v>
      </c>
      <c r="AM130" s="156">
        <v>6</v>
      </c>
      <c r="AN130" s="156">
        <v>124</v>
      </c>
      <c r="AO130" s="46">
        <f>SUM(AK130:AN130)</f>
        <v>300</v>
      </c>
      <c r="AP130" s="156">
        <v>9</v>
      </c>
      <c r="AQ130" s="46">
        <f>+AO130+AP130</f>
        <v>309</v>
      </c>
      <c r="AR130" s="45">
        <f>AB130/P130</f>
        <v>0.61751152073732718</v>
      </c>
      <c r="AS130" s="45">
        <f>(AC130/(H130+N130)*100%)</f>
        <v>0.76754385964912286</v>
      </c>
      <c r="AT130" s="45">
        <f>AD130/R130</f>
        <v>0.69438202247191017</v>
      </c>
      <c r="AU130" s="44">
        <f>AH130/AE130</f>
        <v>0</v>
      </c>
      <c r="AV130" s="44" t="e">
        <f>AI130/AF130</f>
        <v>#DIV/0!</v>
      </c>
      <c r="AW130" s="44">
        <f>AJ130/AG130</f>
        <v>0</v>
      </c>
      <c r="AX130" s="43">
        <f>AO130/AQ130</f>
        <v>0.970873786407767</v>
      </c>
      <c r="AY130" s="42">
        <f>AP130/AQ130</f>
        <v>2.9126213592233011E-2</v>
      </c>
    </row>
    <row r="131" spans="1:51" ht="15" customHeight="1" x14ac:dyDescent="0.25">
      <c r="A131" s="32">
        <v>124</v>
      </c>
      <c r="B131" s="32">
        <v>5</v>
      </c>
      <c r="C131" s="32">
        <v>124</v>
      </c>
      <c r="D131" s="52" t="s">
        <v>78</v>
      </c>
      <c r="E131" s="52" t="s">
        <v>84</v>
      </c>
      <c r="F131" s="51">
        <v>5</v>
      </c>
      <c r="G131" s="47">
        <v>240</v>
      </c>
      <c r="H131" s="47">
        <v>244</v>
      </c>
      <c r="I131" s="47">
        <f>SUM(G131:H131)</f>
        <v>484</v>
      </c>
      <c r="J131" s="70">
        <v>0</v>
      </c>
      <c r="K131" s="70">
        <v>0</v>
      </c>
      <c r="L131" s="49">
        <f>J131+K131</f>
        <v>0</v>
      </c>
      <c r="M131" s="70">
        <v>0</v>
      </c>
      <c r="N131" s="70">
        <v>1</v>
      </c>
      <c r="O131" s="49">
        <f>M131+N131</f>
        <v>1</v>
      </c>
      <c r="P131" s="49">
        <f>G131+J131+M131</f>
        <v>240</v>
      </c>
      <c r="Q131" s="49">
        <f>H131+K131+N131</f>
        <v>245</v>
      </c>
      <c r="R131" s="50">
        <f>I131+L131+O131</f>
        <v>485</v>
      </c>
      <c r="S131" s="70">
        <v>182</v>
      </c>
      <c r="T131" s="70">
        <v>202</v>
      </c>
      <c r="U131" s="49">
        <f>S131+T131</f>
        <v>384</v>
      </c>
      <c r="V131" s="70">
        <v>0</v>
      </c>
      <c r="W131" s="70">
        <v>0</v>
      </c>
      <c r="X131" s="49">
        <f>V131+W131</f>
        <v>0</v>
      </c>
      <c r="Y131" s="70">
        <v>0</v>
      </c>
      <c r="Z131" s="70">
        <v>1</v>
      </c>
      <c r="AA131" s="49">
        <f>Y131+Z131</f>
        <v>1</v>
      </c>
      <c r="AB131" s="49">
        <f>S131+V131+Y131</f>
        <v>182</v>
      </c>
      <c r="AC131" s="49">
        <f>T131+W131+Z131</f>
        <v>203</v>
      </c>
      <c r="AD131" s="49">
        <f>AB131+AC131</f>
        <v>385</v>
      </c>
      <c r="AE131" s="72">
        <v>0</v>
      </c>
      <c r="AF131" s="72">
        <v>0</v>
      </c>
      <c r="AG131" s="49">
        <f>AE131+AF131</f>
        <v>0</v>
      </c>
      <c r="AH131" s="70">
        <v>0</v>
      </c>
      <c r="AI131" s="70">
        <v>0</v>
      </c>
      <c r="AJ131" s="49">
        <f>AH131+AI131</f>
        <v>0</v>
      </c>
      <c r="AK131" s="156">
        <v>80</v>
      </c>
      <c r="AL131" s="156">
        <v>152</v>
      </c>
      <c r="AM131" s="156">
        <v>11</v>
      </c>
      <c r="AN131" s="156">
        <v>130</v>
      </c>
      <c r="AO131" s="46">
        <f>SUM(AK131:AN131)</f>
        <v>373</v>
      </c>
      <c r="AP131" s="156">
        <v>12</v>
      </c>
      <c r="AQ131" s="46">
        <f>+AO131+AP131</f>
        <v>385</v>
      </c>
      <c r="AR131" s="45">
        <f>AB131/P131</f>
        <v>0.7583333333333333</v>
      </c>
      <c r="AS131" s="45">
        <f>(AC131/(H131+N131)*100%)</f>
        <v>0.82857142857142863</v>
      </c>
      <c r="AT131" s="45">
        <f>AD131/R131</f>
        <v>0.79381443298969068</v>
      </c>
      <c r="AU131" s="44" t="e">
        <f>AH131/AE131</f>
        <v>#DIV/0!</v>
      </c>
      <c r="AV131" s="44" t="e">
        <f>AI131/AF131</f>
        <v>#DIV/0!</v>
      </c>
      <c r="AW131" s="44" t="e">
        <f>AJ131/AG131</f>
        <v>#DIV/0!</v>
      </c>
      <c r="AX131" s="43">
        <f>AO131/AQ131</f>
        <v>0.96883116883116882</v>
      </c>
      <c r="AY131" s="42">
        <f>AP131/AQ131</f>
        <v>3.1168831168831169E-2</v>
      </c>
    </row>
    <row r="132" spans="1:51" ht="15" customHeight="1" x14ac:dyDescent="0.25">
      <c r="A132" s="32">
        <v>125</v>
      </c>
      <c r="B132" s="32">
        <v>6</v>
      </c>
      <c r="C132" s="32">
        <v>125</v>
      </c>
      <c r="D132" s="52" t="s">
        <v>78</v>
      </c>
      <c r="E132" s="52" t="s">
        <v>84</v>
      </c>
      <c r="F132" s="51">
        <v>6</v>
      </c>
      <c r="G132" s="47">
        <v>195</v>
      </c>
      <c r="H132" s="47">
        <v>224</v>
      </c>
      <c r="I132" s="47">
        <f>SUM(G132:H132)</f>
        <v>419</v>
      </c>
      <c r="J132" s="70">
        <v>4</v>
      </c>
      <c r="K132" s="70">
        <v>4</v>
      </c>
      <c r="L132" s="49">
        <f>J132+K132</f>
        <v>8</v>
      </c>
      <c r="M132" s="70">
        <v>4</v>
      </c>
      <c r="N132" s="70">
        <v>2</v>
      </c>
      <c r="O132" s="49">
        <f>M132+N132</f>
        <v>6</v>
      </c>
      <c r="P132" s="49">
        <f>G132+J132+M132</f>
        <v>203</v>
      </c>
      <c r="Q132" s="49">
        <f>H132+K132+N132</f>
        <v>230</v>
      </c>
      <c r="R132" s="50">
        <f>I132+L132+O132</f>
        <v>433</v>
      </c>
      <c r="S132" s="70">
        <v>153</v>
      </c>
      <c r="T132" s="70">
        <v>208</v>
      </c>
      <c r="U132" s="49">
        <f>S132+T132</f>
        <v>361</v>
      </c>
      <c r="V132" s="70">
        <v>0</v>
      </c>
      <c r="W132" s="70">
        <v>0</v>
      </c>
      <c r="X132" s="49">
        <f>V132+W132</f>
        <v>0</v>
      </c>
      <c r="Y132" s="70">
        <v>4</v>
      </c>
      <c r="Z132" s="70">
        <v>2</v>
      </c>
      <c r="AA132" s="49">
        <f>Y132+Z132</f>
        <v>6</v>
      </c>
      <c r="AB132" s="49">
        <f>S132+V132+Y132</f>
        <v>157</v>
      </c>
      <c r="AC132" s="49">
        <f>T132+W132+Z132</f>
        <v>210</v>
      </c>
      <c r="AD132" s="49">
        <f>AB132+AC132</f>
        <v>367</v>
      </c>
      <c r="AE132" s="72">
        <v>0</v>
      </c>
      <c r="AF132" s="72">
        <v>0</v>
      </c>
      <c r="AG132" s="49">
        <f>AE132+AF132</f>
        <v>0</v>
      </c>
      <c r="AH132" s="70">
        <v>0</v>
      </c>
      <c r="AI132" s="70">
        <v>0</v>
      </c>
      <c r="AJ132" s="49">
        <f>AH132+AI132</f>
        <v>0</v>
      </c>
      <c r="AK132" s="156">
        <v>74</v>
      </c>
      <c r="AL132" s="156">
        <v>133</v>
      </c>
      <c r="AM132" s="156">
        <v>13</v>
      </c>
      <c r="AN132" s="156">
        <v>120</v>
      </c>
      <c r="AO132" s="46">
        <f>SUM(AK132:AN132)</f>
        <v>340</v>
      </c>
      <c r="AP132" s="156">
        <v>27</v>
      </c>
      <c r="AQ132" s="46">
        <f>+AO132+AP132</f>
        <v>367</v>
      </c>
      <c r="AR132" s="45">
        <f>AB132/P132</f>
        <v>0.77339901477832518</v>
      </c>
      <c r="AS132" s="45">
        <f>(AC132/(H132+N132)*100%)</f>
        <v>0.92920353982300885</v>
      </c>
      <c r="AT132" s="45">
        <f>AD132/R132</f>
        <v>0.84757505773672059</v>
      </c>
      <c r="AU132" s="44" t="e">
        <f>AH132/AE132</f>
        <v>#DIV/0!</v>
      </c>
      <c r="AV132" s="44" t="e">
        <f>AI132/AF132</f>
        <v>#DIV/0!</v>
      </c>
      <c r="AW132" s="44" t="e">
        <f>AJ132/AG132</f>
        <v>#DIV/0!</v>
      </c>
      <c r="AX132" s="43">
        <f>AO132/AQ132</f>
        <v>0.92643051771117169</v>
      </c>
      <c r="AY132" s="42">
        <f>AP132/AQ132</f>
        <v>7.3569482288828342E-2</v>
      </c>
    </row>
    <row r="133" spans="1:51" ht="15" customHeight="1" x14ac:dyDescent="0.25">
      <c r="A133" s="32">
        <v>126</v>
      </c>
      <c r="B133" s="32">
        <v>7</v>
      </c>
      <c r="C133" s="32">
        <v>126</v>
      </c>
      <c r="D133" s="52" t="s">
        <v>78</v>
      </c>
      <c r="E133" s="52" t="s">
        <v>84</v>
      </c>
      <c r="F133" s="51">
        <v>7</v>
      </c>
      <c r="G133" s="47">
        <v>251</v>
      </c>
      <c r="H133" s="47">
        <v>230</v>
      </c>
      <c r="I133" s="47">
        <f>SUM(G133:H133)</f>
        <v>481</v>
      </c>
      <c r="J133" s="70">
        <v>0</v>
      </c>
      <c r="K133" s="70">
        <v>0</v>
      </c>
      <c r="L133" s="49">
        <f>J133+K133</f>
        <v>0</v>
      </c>
      <c r="M133" s="70">
        <v>8</v>
      </c>
      <c r="N133" s="70">
        <v>2</v>
      </c>
      <c r="O133" s="49">
        <f>M133+N133</f>
        <v>10</v>
      </c>
      <c r="P133" s="49">
        <f>G133+J133+M133</f>
        <v>259</v>
      </c>
      <c r="Q133" s="49">
        <f>H133+K133+N133</f>
        <v>232</v>
      </c>
      <c r="R133" s="50">
        <f>I133+L133+O133</f>
        <v>491</v>
      </c>
      <c r="S133" s="70">
        <v>171</v>
      </c>
      <c r="T133" s="70">
        <v>199</v>
      </c>
      <c r="U133" s="49">
        <f>S133+T133</f>
        <v>370</v>
      </c>
      <c r="V133" s="70">
        <v>0</v>
      </c>
      <c r="W133" s="70">
        <v>0</v>
      </c>
      <c r="X133" s="49">
        <f>V133+W133</f>
        <v>0</v>
      </c>
      <c r="Y133" s="70">
        <v>8</v>
      </c>
      <c r="Z133" s="70">
        <v>2</v>
      </c>
      <c r="AA133" s="49">
        <f>Y133+Z133</f>
        <v>10</v>
      </c>
      <c r="AB133" s="49">
        <f>S133+V133+Y133</f>
        <v>179</v>
      </c>
      <c r="AC133" s="49">
        <f>T133+W133+Z133</f>
        <v>201</v>
      </c>
      <c r="AD133" s="49">
        <f>AB133+AC133</f>
        <v>380</v>
      </c>
      <c r="AE133" s="72">
        <v>0</v>
      </c>
      <c r="AF133" s="72">
        <v>0</v>
      </c>
      <c r="AG133" s="49">
        <f>AE133+AF133</f>
        <v>0</v>
      </c>
      <c r="AH133" s="70">
        <v>0</v>
      </c>
      <c r="AI133" s="70">
        <v>0</v>
      </c>
      <c r="AJ133" s="49">
        <f>AH133+AI133</f>
        <v>0</v>
      </c>
      <c r="AK133" s="156">
        <v>68</v>
      </c>
      <c r="AL133" s="156">
        <v>160</v>
      </c>
      <c r="AM133" s="156">
        <v>18</v>
      </c>
      <c r="AN133" s="156">
        <v>110</v>
      </c>
      <c r="AO133" s="46">
        <f>SUM(AK133:AN133)</f>
        <v>356</v>
      </c>
      <c r="AP133" s="156">
        <v>24</v>
      </c>
      <c r="AQ133" s="46">
        <f>+AO133+AP133</f>
        <v>380</v>
      </c>
      <c r="AR133" s="45">
        <f>AB133/P133</f>
        <v>0.69111969111969107</v>
      </c>
      <c r="AS133" s="45">
        <f>(AC133/(H133+N133)*100%)</f>
        <v>0.86637931034482762</v>
      </c>
      <c r="AT133" s="45">
        <f>AD133/R133</f>
        <v>0.77393075356415475</v>
      </c>
      <c r="AU133" s="44" t="e">
        <f>AH133/AE133</f>
        <v>#DIV/0!</v>
      </c>
      <c r="AV133" s="44" t="e">
        <f>AI133/AF133</f>
        <v>#DIV/0!</v>
      </c>
      <c r="AW133" s="44" t="e">
        <f>AJ133/AG133</f>
        <v>#DIV/0!</v>
      </c>
      <c r="AX133" s="43">
        <f>AO133/AQ133</f>
        <v>0.93684210526315792</v>
      </c>
      <c r="AY133" s="42">
        <f>AP133/AQ133</f>
        <v>6.3157894736842107E-2</v>
      </c>
    </row>
    <row r="134" spans="1:51" ht="15" customHeight="1" x14ac:dyDescent="0.25">
      <c r="A134" s="32">
        <v>127</v>
      </c>
      <c r="B134" s="32">
        <v>8</v>
      </c>
      <c r="C134" s="32">
        <v>127</v>
      </c>
      <c r="D134" s="52" t="s">
        <v>78</v>
      </c>
      <c r="E134" s="52" t="s">
        <v>84</v>
      </c>
      <c r="F134" s="51">
        <v>8</v>
      </c>
      <c r="G134" s="47">
        <v>242</v>
      </c>
      <c r="H134" s="47">
        <v>213</v>
      </c>
      <c r="I134" s="47">
        <f>SUM(G134:H134)</f>
        <v>455</v>
      </c>
      <c r="J134" s="70">
        <v>0</v>
      </c>
      <c r="K134" s="70">
        <v>0</v>
      </c>
      <c r="L134" s="49">
        <f>J134+K134</f>
        <v>0</v>
      </c>
      <c r="M134" s="70">
        <v>1</v>
      </c>
      <c r="N134" s="70">
        <v>2</v>
      </c>
      <c r="O134" s="49">
        <f>M134+N134</f>
        <v>3</v>
      </c>
      <c r="P134" s="49">
        <f>G134+J134+M134</f>
        <v>243</v>
      </c>
      <c r="Q134" s="49">
        <f>H134+K134+N134</f>
        <v>215</v>
      </c>
      <c r="R134" s="50">
        <f>I134+L134+O134</f>
        <v>458</v>
      </c>
      <c r="S134" s="70">
        <v>200</v>
      </c>
      <c r="T134" s="70">
        <v>183</v>
      </c>
      <c r="U134" s="49">
        <f>S134+T134</f>
        <v>383</v>
      </c>
      <c r="V134" s="70">
        <v>0</v>
      </c>
      <c r="W134" s="70">
        <v>0</v>
      </c>
      <c r="X134" s="49">
        <f>V134+W134</f>
        <v>0</v>
      </c>
      <c r="Y134" s="70">
        <v>1</v>
      </c>
      <c r="Z134" s="70">
        <v>2</v>
      </c>
      <c r="AA134" s="49">
        <f>Y134+Z134</f>
        <v>3</v>
      </c>
      <c r="AB134" s="49">
        <f>S134+V134+Y134</f>
        <v>201</v>
      </c>
      <c r="AC134" s="49">
        <f>T134+W134+Z134</f>
        <v>185</v>
      </c>
      <c r="AD134" s="49">
        <f>AB134+AC134</f>
        <v>386</v>
      </c>
      <c r="AE134" s="72">
        <v>0</v>
      </c>
      <c r="AF134" s="72">
        <v>0</v>
      </c>
      <c r="AG134" s="49">
        <f>AE134+AF134</f>
        <v>0</v>
      </c>
      <c r="AH134" s="70">
        <v>0</v>
      </c>
      <c r="AI134" s="70">
        <v>0</v>
      </c>
      <c r="AJ134" s="49">
        <f>AH134+AI134</f>
        <v>0</v>
      </c>
      <c r="AK134" s="156">
        <v>37</v>
      </c>
      <c r="AL134" s="156">
        <v>182</v>
      </c>
      <c r="AM134" s="156">
        <v>10</v>
      </c>
      <c r="AN134" s="156">
        <v>145</v>
      </c>
      <c r="AO134" s="46">
        <f>SUM(AK134:AN134)</f>
        <v>374</v>
      </c>
      <c r="AP134" s="156">
        <v>12</v>
      </c>
      <c r="AQ134" s="46">
        <f>+AO134+AP134</f>
        <v>386</v>
      </c>
      <c r="AR134" s="45">
        <f>AB134/P134</f>
        <v>0.8271604938271605</v>
      </c>
      <c r="AS134" s="45">
        <f>(AC134/(H134+N134)*100%)</f>
        <v>0.86046511627906974</v>
      </c>
      <c r="AT134" s="45">
        <f>AD134/R134</f>
        <v>0.84279475982532748</v>
      </c>
      <c r="AU134" s="44" t="e">
        <f>AH134/AE134</f>
        <v>#DIV/0!</v>
      </c>
      <c r="AV134" s="44" t="e">
        <f>AI134/AF134</f>
        <v>#DIV/0!</v>
      </c>
      <c r="AW134" s="44" t="e">
        <f>AJ134/AG134</f>
        <v>#DIV/0!</v>
      </c>
      <c r="AX134" s="43">
        <f>AO134/AQ134</f>
        <v>0.9689119170984456</v>
      </c>
      <c r="AY134" s="42">
        <f>AP134/AQ134</f>
        <v>3.1088082901554404E-2</v>
      </c>
    </row>
    <row r="135" spans="1:51" ht="15" customHeight="1" x14ac:dyDescent="0.25">
      <c r="A135" s="32">
        <v>128</v>
      </c>
      <c r="B135" s="32">
        <v>9</v>
      </c>
      <c r="C135" s="32">
        <v>128</v>
      </c>
      <c r="D135" s="52" t="s">
        <v>78</v>
      </c>
      <c r="E135" s="52" t="s">
        <v>84</v>
      </c>
      <c r="F135" s="51">
        <v>9</v>
      </c>
      <c r="G135" s="47">
        <v>174</v>
      </c>
      <c r="H135" s="47">
        <v>157</v>
      </c>
      <c r="I135" s="47">
        <f>SUM(G135:H135)</f>
        <v>331</v>
      </c>
      <c r="J135" s="70">
        <v>0</v>
      </c>
      <c r="K135" s="70">
        <v>0</v>
      </c>
      <c r="L135" s="49">
        <f>J135+K135</f>
        <v>0</v>
      </c>
      <c r="M135" s="70">
        <v>4</v>
      </c>
      <c r="N135" s="70">
        <v>0</v>
      </c>
      <c r="O135" s="49">
        <f>M135+N135</f>
        <v>4</v>
      </c>
      <c r="P135" s="49">
        <f>G135+J135+M135</f>
        <v>178</v>
      </c>
      <c r="Q135" s="49">
        <f>H135+K135+N135</f>
        <v>157</v>
      </c>
      <c r="R135" s="50">
        <f>I135+L135+O135</f>
        <v>335</v>
      </c>
      <c r="S135" s="70">
        <v>135</v>
      </c>
      <c r="T135" s="70">
        <v>132</v>
      </c>
      <c r="U135" s="49">
        <f>S135+T135</f>
        <v>267</v>
      </c>
      <c r="V135" s="70">
        <v>0</v>
      </c>
      <c r="W135" s="70">
        <v>0</v>
      </c>
      <c r="X135" s="49">
        <f>V135+W135</f>
        <v>0</v>
      </c>
      <c r="Y135" s="70">
        <v>4</v>
      </c>
      <c r="Z135" s="70">
        <v>0</v>
      </c>
      <c r="AA135" s="49">
        <f>Y135+Z135</f>
        <v>4</v>
      </c>
      <c r="AB135" s="49">
        <f>S135+V135+Y135</f>
        <v>139</v>
      </c>
      <c r="AC135" s="49">
        <f>T135+W135+Z135</f>
        <v>132</v>
      </c>
      <c r="AD135" s="49">
        <f>AB135+AC135</f>
        <v>271</v>
      </c>
      <c r="AE135" s="72">
        <v>0</v>
      </c>
      <c r="AF135" s="72">
        <v>0</v>
      </c>
      <c r="AG135" s="49">
        <f>AE135+AF135</f>
        <v>0</v>
      </c>
      <c r="AH135" s="70">
        <v>0</v>
      </c>
      <c r="AI135" s="70">
        <v>0</v>
      </c>
      <c r="AJ135" s="49">
        <f>AH135+AI135</f>
        <v>0</v>
      </c>
      <c r="AK135" s="156">
        <v>79</v>
      </c>
      <c r="AL135" s="156">
        <v>65</v>
      </c>
      <c r="AM135" s="156">
        <v>4</v>
      </c>
      <c r="AN135" s="156">
        <v>101</v>
      </c>
      <c r="AO135" s="46">
        <f>SUM(AK135:AN135)</f>
        <v>249</v>
      </c>
      <c r="AP135" s="156">
        <v>22</v>
      </c>
      <c r="AQ135" s="46">
        <f>+AO135+AP135</f>
        <v>271</v>
      </c>
      <c r="AR135" s="45">
        <f>AB135/P135</f>
        <v>0.7808988764044944</v>
      </c>
      <c r="AS135" s="45">
        <f>(AC135/(H135+N135)*100%)</f>
        <v>0.84076433121019112</v>
      </c>
      <c r="AT135" s="45">
        <f>AD135/R135</f>
        <v>0.80895522388059704</v>
      </c>
      <c r="AU135" s="44" t="e">
        <f>AH135/AE135</f>
        <v>#DIV/0!</v>
      </c>
      <c r="AV135" s="44" t="e">
        <f>AI135/AF135</f>
        <v>#DIV/0!</v>
      </c>
      <c r="AW135" s="44" t="e">
        <f>AJ135/AG135</f>
        <v>#DIV/0!</v>
      </c>
      <c r="AX135" s="43">
        <f>AO135/AQ135</f>
        <v>0.91881918819188191</v>
      </c>
      <c r="AY135" s="42">
        <f>AP135/AQ135</f>
        <v>8.1180811808118078E-2</v>
      </c>
    </row>
    <row r="136" spans="1:51" ht="15" customHeight="1" x14ac:dyDescent="0.25">
      <c r="A136" s="32">
        <v>129</v>
      </c>
      <c r="B136" s="32">
        <v>10</v>
      </c>
      <c r="C136" s="32">
        <v>129</v>
      </c>
      <c r="D136" s="52" t="s">
        <v>78</v>
      </c>
      <c r="E136" s="52" t="s">
        <v>84</v>
      </c>
      <c r="F136" s="51">
        <v>10</v>
      </c>
      <c r="G136" s="47">
        <v>166</v>
      </c>
      <c r="H136" s="47">
        <v>180</v>
      </c>
      <c r="I136" s="47">
        <f>SUM(G136:H136)</f>
        <v>346</v>
      </c>
      <c r="J136" s="70">
        <v>0</v>
      </c>
      <c r="K136" s="70">
        <v>0</v>
      </c>
      <c r="L136" s="49">
        <f>J136+K136</f>
        <v>0</v>
      </c>
      <c r="M136" s="70">
        <v>4</v>
      </c>
      <c r="N136" s="70">
        <v>4</v>
      </c>
      <c r="O136" s="49">
        <f>M136+N136</f>
        <v>8</v>
      </c>
      <c r="P136" s="49">
        <f>G136+J136+M136</f>
        <v>170</v>
      </c>
      <c r="Q136" s="49">
        <f>H136+K136+N136</f>
        <v>184</v>
      </c>
      <c r="R136" s="50">
        <f>I136+L136+O136</f>
        <v>354</v>
      </c>
      <c r="S136" s="70">
        <v>105</v>
      </c>
      <c r="T136" s="70">
        <v>110</v>
      </c>
      <c r="U136" s="49">
        <f>S136+T136</f>
        <v>215</v>
      </c>
      <c r="V136" s="70">
        <v>0</v>
      </c>
      <c r="W136" s="70">
        <v>0</v>
      </c>
      <c r="X136" s="49">
        <f>V136+W136</f>
        <v>0</v>
      </c>
      <c r="Y136" s="70">
        <v>4</v>
      </c>
      <c r="Z136" s="70">
        <v>4</v>
      </c>
      <c r="AA136" s="49">
        <f>Y136+Z136</f>
        <v>8</v>
      </c>
      <c r="AB136" s="49">
        <f>S136+V136+Y136</f>
        <v>109</v>
      </c>
      <c r="AC136" s="49">
        <f>T136+W136+Z136</f>
        <v>114</v>
      </c>
      <c r="AD136" s="49">
        <f>AB136+AC136</f>
        <v>223</v>
      </c>
      <c r="AE136" s="72">
        <v>1</v>
      </c>
      <c r="AF136" s="72">
        <v>0</v>
      </c>
      <c r="AG136" s="49">
        <f>AE136+AF136</f>
        <v>1</v>
      </c>
      <c r="AH136" s="70">
        <v>1</v>
      </c>
      <c r="AI136" s="70">
        <v>0</v>
      </c>
      <c r="AJ136" s="49">
        <f>AH136+AI136</f>
        <v>1</v>
      </c>
      <c r="AK136" s="156">
        <v>141</v>
      </c>
      <c r="AL136" s="156">
        <v>17</v>
      </c>
      <c r="AM136" s="156">
        <v>12</v>
      </c>
      <c r="AN136" s="156">
        <v>48</v>
      </c>
      <c r="AO136" s="46">
        <f>SUM(AK136:AN136)</f>
        <v>218</v>
      </c>
      <c r="AP136" s="156">
        <v>5</v>
      </c>
      <c r="AQ136" s="46">
        <f>+AO136+AP136</f>
        <v>223</v>
      </c>
      <c r="AR136" s="45">
        <f>AB136/P136</f>
        <v>0.64117647058823535</v>
      </c>
      <c r="AS136" s="45">
        <f>(AC136/(H136+N136)*100%)</f>
        <v>0.61956521739130432</v>
      </c>
      <c r="AT136" s="45">
        <f>AD136/R136</f>
        <v>0.62994350282485878</v>
      </c>
      <c r="AU136" s="44">
        <f>AH136/AE136</f>
        <v>1</v>
      </c>
      <c r="AV136" s="44" t="e">
        <f>AI136/AF136</f>
        <v>#DIV/0!</v>
      </c>
      <c r="AW136" s="44">
        <f>AJ136/AG136</f>
        <v>1</v>
      </c>
      <c r="AX136" s="43">
        <f>AO136/AQ136</f>
        <v>0.97757847533632292</v>
      </c>
      <c r="AY136" s="42">
        <f>AP136/AQ136</f>
        <v>2.2421524663677129E-2</v>
      </c>
    </row>
    <row r="137" spans="1:51" ht="15" customHeight="1" x14ac:dyDescent="0.25">
      <c r="A137" s="32">
        <v>130</v>
      </c>
      <c r="B137" s="32">
        <v>11</v>
      </c>
      <c r="C137" s="32">
        <v>130</v>
      </c>
      <c r="D137" s="52" t="s">
        <v>78</v>
      </c>
      <c r="E137" s="52" t="s">
        <v>84</v>
      </c>
      <c r="F137" s="51">
        <v>11</v>
      </c>
      <c r="G137" s="47">
        <v>220</v>
      </c>
      <c r="H137" s="47">
        <v>227</v>
      </c>
      <c r="I137" s="47">
        <f>SUM(G137:H137)</f>
        <v>447</v>
      </c>
      <c r="J137" s="70">
        <v>1</v>
      </c>
      <c r="K137" s="70">
        <v>0</v>
      </c>
      <c r="L137" s="49">
        <f>J137+K137</f>
        <v>1</v>
      </c>
      <c r="M137" s="70">
        <v>2</v>
      </c>
      <c r="N137" s="70">
        <v>3</v>
      </c>
      <c r="O137" s="49">
        <f>M137+N137</f>
        <v>5</v>
      </c>
      <c r="P137" s="49">
        <f>G137+J137+M137</f>
        <v>223</v>
      </c>
      <c r="Q137" s="49">
        <f>H137+K137+N137</f>
        <v>230</v>
      </c>
      <c r="R137" s="50">
        <f>I137+L137+O137</f>
        <v>453</v>
      </c>
      <c r="S137" s="70">
        <v>112</v>
      </c>
      <c r="T137" s="70">
        <v>150</v>
      </c>
      <c r="U137" s="49">
        <f>S137+T137</f>
        <v>262</v>
      </c>
      <c r="V137" s="70">
        <v>1</v>
      </c>
      <c r="W137" s="70">
        <v>0</v>
      </c>
      <c r="X137" s="49">
        <f>V137+W137</f>
        <v>1</v>
      </c>
      <c r="Y137" s="70">
        <v>2</v>
      </c>
      <c r="Z137" s="70">
        <v>3</v>
      </c>
      <c r="AA137" s="49">
        <f>Y137+Z137</f>
        <v>5</v>
      </c>
      <c r="AB137" s="49">
        <f>S137+V137+Y137</f>
        <v>115</v>
      </c>
      <c r="AC137" s="49">
        <f>T137+W137+Z137</f>
        <v>153</v>
      </c>
      <c r="AD137" s="49">
        <f>AB137+AC137</f>
        <v>268</v>
      </c>
      <c r="AE137" s="72">
        <v>0</v>
      </c>
      <c r="AF137" s="72">
        <v>0</v>
      </c>
      <c r="AG137" s="49">
        <f>AE137+AF137</f>
        <v>0</v>
      </c>
      <c r="AH137" s="70">
        <v>0</v>
      </c>
      <c r="AI137" s="70">
        <v>0</v>
      </c>
      <c r="AJ137" s="49">
        <f>AH137+AI137</f>
        <v>0</v>
      </c>
      <c r="AK137" s="156">
        <v>54</v>
      </c>
      <c r="AL137" s="156">
        <v>68</v>
      </c>
      <c r="AM137" s="156">
        <v>7</v>
      </c>
      <c r="AN137" s="156">
        <v>135</v>
      </c>
      <c r="AO137" s="46">
        <f>SUM(AK137:AN137)</f>
        <v>264</v>
      </c>
      <c r="AP137" s="156">
        <v>4</v>
      </c>
      <c r="AQ137" s="46">
        <f>+AO137+AP137</f>
        <v>268</v>
      </c>
      <c r="AR137" s="45">
        <f>AB137/P137</f>
        <v>0.51569506726457404</v>
      </c>
      <c r="AS137" s="45">
        <f>(AC137/(H137+N137)*100%)</f>
        <v>0.66521739130434787</v>
      </c>
      <c r="AT137" s="45">
        <f>AD137/R137</f>
        <v>0.5916114790286976</v>
      </c>
      <c r="AU137" s="44" t="e">
        <f>AH137/AE137</f>
        <v>#DIV/0!</v>
      </c>
      <c r="AV137" s="44" t="e">
        <f>AI137/AF137</f>
        <v>#DIV/0!</v>
      </c>
      <c r="AW137" s="44" t="e">
        <f>AJ137/AG137</f>
        <v>#DIV/0!</v>
      </c>
      <c r="AX137" s="43">
        <f>AO137/AQ137</f>
        <v>0.9850746268656716</v>
      </c>
      <c r="AY137" s="42">
        <f>AP137/AQ137</f>
        <v>1.4925373134328358E-2</v>
      </c>
    </row>
    <row r="138" spans="1:51" ht="15" customHeight="1" x14ac:dyDescent="0.25">
      <c r="A138" s="32">
        <v>131</v>
      </c>
      <c r="B138" s="32">
        <v>12</v>
      </c>
      <c r="C138" s="32">
        <v>131</v>
      </c>
      <c r="D138" s="52" t="s">
        <v>78</v>
      </c>
      <c r="E138" s="52" t="s">
        <v>84</v>
      </c>
      <c r="F138" s="51">
        <v>12</v>
      </c>
      <c r="G138" s="47">
        <v>202</v>
      </c>
      <c r="H138" s="47">
        <v>191</v>
      </c>
      <c r="I138" s="47">
        <f>SUM(G138:H138)</f>
        <v>393</v>
      </c>
      <c r="J138" s="70">
        <v>0</v>
      </c>
      <c r="K138" s="70">
        <v>0</v>
      </c>
      <c r="L138" s="49">
        <f>J138+K138</f>
        <v>0</v>
      </c>
      <c r="M138" s="70">
        <v>0</v>
      </c>
      <c r="N138" s="70">
        <v>0</v>
      </c>
      <c r="O138" s="49">
        <f>M138+N138</f>
        <v>0</v>
      </c>
      <c r="P138" s="49">
        <f>G138+J138+M138</f>
        <v>202</v>
      </c>
      <c r="Q138" s="49">
        <f>H138+K138+N138</f>
        <v>191</v>
      </c>
      <c r="R138" s="50">
        <f>I138+L138+O138</f>
        <v>393</v>
      </c>
      <c r="S138" s="70">
        <v>126</v>
      </c>
      <c r="T138" s="70">
        <v>127</v>
      </c>
      <c r="U138" s="49">
        <f>S138+T138</f>
        <v>253</v>
      </c>
      <c r="V138" s="70">
        <v>0</v>
      </c>
      <c r="W138" s="70">
        <v>0</v>
      </c>
      <c r="X138" s="49">
        <f>V138+W138</f>
        <v>0</v>
      </c>
      <c r="Y138" s="70">
        <v>0</v>
      </c>
      <c r="Z138" s="70">
        <v>0</v>
      </c>
      <c r="AA138" s="49">
        <f>Y138+Z138</f>
        <v>0</v>
      </c>
      <c r="AB138" s="49">
        <f>S138+V138+Y138</f>
        <v>126</v>
      </c>
      <c r="AC138" s="49">
        <f>T138+W138+Z138</f>
        <v>127</v>
      </c>
      <c r="AD138" s="49">
        <f>AB138+AC138</f>
        <v>253</v>
      </c>
      <c r="AE138" s="72">
        <v>0</v>
      </c>
      <c r="AF138" s="72">
        <v>0</v>
      </c>
      <c r="AG138" s="49">
        <f>AE138+AF138</f>
        <v>0</v>
      </c>
      <c r="AH138" s="70">
        <v>0</v>
      </c>
      <c r="AI138" s="70">
        <v>0</v>
      </c>
      <c r="AJ138" s="49">
        <f>AH138+AI138</f>
        <v>0</v>
      </c>
      <c r="AK138" s="156">
        <v>54</v>
      </c>
      <c r="AL138" s="156">
        <v>35</v>
      </c>
      <c r="AM138" s="156">
        <v>9</v>
      </c>
      <c r="AN138" s="156">
        <v>146</v>
      </c>
      <c r="AO138" s="46">
        <f>SUM(AK138:AN138)</f>
        <v>244</v>
      </c>
      <c r="AP138" s="156">
        <v>9</v>
      </c>
      <c r="AQ138" s="46">
        <f>+AO138+AP138</f>
        <v>253</v>
      </c>
      <c r="AR138" s="45">
        <f>AB138/P138</f>
        <v>0.62376237623762376</v>
      </c>
      <c r="AS138" s="45">
        <f>(AC138/(H138+N138)*100%)</f>
        <v>0.66492146596858637</v>
      </c>
      <c r="AT138" s="45">
        <f>AD138/R138</f>
        <v>0.64376590330788808</v>
      </c>
      <c r="AU138" s="44" t="e">
        <f>AH138/AE138</f>
        <v>#DIV/0!</v>
      </c>
      <c r="AV138" s="44" t="e">
        <f>AI138/AF138</f>
        <v>#DIV/0!</v>
      </c>
      <c r="AW138" s="44" t="e">
        <f>AJ138/AG138</f>
        <v>#DIV/0!</v>
      </c>
      <c r="AX138" s="43">
        <f>AO138/AQ138</f>
        <v>0.96442687747035571</v>
      </c>
      <c r="AY138" s="42">
        <f>AP138/AQ138</f>
        <v>3.5573122529644272E-2</v>
      </c>
    </row>
    <row r="139" spans="1:51" ht="15" customHeight="1" x14ac:dyDescent="0.25">
      <c r="A139" s="32">
        <v>132</v>
      </c>
      <c r="B139" s="32">
        <v>13</v>
      </c>
      <c r="C139" s="32">
        <v>132</v>
      </c>
      <c r="D139" s="52" t="s">
        <v>78</v>
      </c>
      <c r="E139" s="52" t="s">
        <v>84</v>
      </c>
      <c r="F139" s="51">
        <v>13</v>
      </c>
      <c r="G139" s="47">
        <v>76</v>
      </c>
      <c r="H139" s="47">
        <v>87</v>
      </c>
      <c r="I139" s="47">
        <f>SUM(G139:H139)</f>
        <v>163</v>
      </c>
      <c r="J139" s="70">
        <v>0</v>
      </c>
      <c r="K139" s="70">
        <v>0</v>
      </c>
      <c r="L139" s="49">
        <f>J139+K139</f>
        <v>0</v>
      </c>
      <c r="M139" s="70">
        <v>0</v>
      </c>
      <c r="N139" s="70">
        <v>0</v>
      </c>
      <c r="O139" s="49">
        <f>M139+N139</f>
        <v>0</v>
      </c>
      <c r="P139" s="49">
        <f>G139+J139+M139</f>
        <v>76</v>
      </c>
      <c r="Q139" s="49">
        <f>H139+K139+N139</f>
        <v>87</v>
      </c>
      <c r="R139" s="50">
        <f>I139+L139+O139</f>
        <v>163</v>
      </c>
      <c r="S139" s="70">
        <v>49</v>
      </c>
      <c r="T139" s="70">
        <v>59</v>
      </c>
      <c r="U139" s="49">
        <f>S139+T139</f>
        <v>108</v>
      </c>
      <c r="V139" s="70">
        <v>0</v>
      </c>
      <c r="W139" s="70">
        <v>0</v>
      </c>
      <c r="X139" s="49">
        <f>V139+W139</f>
        <v>0</v>
      </c>
      <c r="Y139" s="70">
        <v>0</v>
      </c>
      <c r="Z139" s="70">
        <v>0</v>
      </c>
      <c r="AA139" s="49">
        <f>Y139+Z139</f>
        <v>0</v>
      </c>
      <c r="AB139" s="49">
        <f>S139+V139+Y139</f>
        <v>49</v>
      </c>
      <c r="AC139" s="49">
        <f>T139+W139+Z139</f>
        <v>59</v>
      </c>
      <c r="AD139" s="49">
        <f>AB139+AC139</f>
        <v>108</v>
      </c>
      <c r="AE139" s="72">
        <v>0</v>
      </c>
      <c r="AF139" s="72">
        <v>0</v>
      </c>
      <c r="AG139" s="49">
        <f>AE139+AF139</f>
        <v>0</v>
      </c>
      <c r="AH139" s="70">
        <v>0</v>
      </c>
      <c r="AI139" s="70">
        <v>0</v>
      </c>
      <c r="AJ139" s="49">
        <f>AH139+AI139</f>
        <v>0</v>
      </c>
      <c r="AK139" s="156">
        <v>12</v>
      </c>
      <c r="AL139" s="156">
        <v>24</v>
      </c>
      <c r="AM139" s="156">
        <v>9</v>
      </c>
      <c r="AN139" s="156">
        <v>56</v>
      </c>
      <c r="AO139" s="46">
        <f>SUM(AK139:AN139)</f>
        <v>101</v>
      </c>
      <c r="AP139" s="156">
        <v>7</v>
      </c>
      <c r="AQ139" s="46">
        <f>+AO139+AP139</f>
        <v>108</v>
      </c>
      <c r="AR139" s="45">
        <f>AB139/P139</f>
        <v>0.64473684210526316</v>
      </c>
      <c r="AS139" s="45">
        <f>(AC139/(H139+N139)*100%)</f>
        <v>0.67816091954022983</v>
      </c>
      <c r="AT139" s="45">
        <f>AD139/R139</f>
        <v>0.66257668711656437</v>
      </c>
      <c r="AU139" s="44" t="e">
        <f>AH139/AE139</f>
        <v>#DIV/0!</v>
      </c>
      <c r="AV139" s="44" t="e">
        <f>AI139/AF139</f>
        <v>#DIV/0!</v>
      </c>
      <c r="AW139" s="44" t="e">
        <f>AJ139/AG139</f>
        <v>#DIV/0!</v>
      </c>
      <c r="AX139" s="43">
        <f>AO139/AQ139</f>
        <v>0.93518518518518523</v>
      </c>
      <c r="AY139" s="42">
        <f>AP139/AQ139</f>
        <v>6.4814814814814811E-2</v>
      </c>
    </row>
    <row r="140" spans="1:51" ht="15" customHeight="1" x14ac:dyDescent="0.25">
      <c r="A140" s="32">
        <v>133</v>
      </c>
      <c r="B140" s="32">
        <v>14</v>
      </c>
      <c r="C140" s="32">
        <v>133</v>
      </c>
      <c r="D140" s="52" t="s">
        <v>78</v>
      </c>
      <c r="E140" s="52" t="s">
        <v>84</v>
      </c>
      <c r="F140" s="51">
        <v>14</v>
      </c>
      <c r="G140" s="47">
        <v>229</v>
      </c>
      <c r="H140" s="47">
        <v>237</v>
      </c>
      <c r="I140" s="47">
        <f>SUM(G140:H140)</f>
        <v>466</v>
      </c>
      <c r="J140" s="70">
        <v>0</v>
      </c>
      <c r="K140" s="70">
        <v>0</v>
      </c>
      <c r="L140" s="49">
        <f>J140+K140</f>
        <v>0</v>
      </c>
      <c r="M140" s="70">
        <v>3</v>
      </c>
      <c r="N140" s="70">
        <v>1</v>
      </c>
      <c r="O140" s="49">
        <f>M140+N140</f>
        <v>4</v>
      </c>
      <c r="P140" s="49">
        <f>G140+J140+M140</f>
        <v>232</v>
      </c>
      <c r="Q140" s="49">
        <f>H140+K140+N140</f>
        <v>238</v>
      </c>
      <c r="R140" s="50">
        <f>I140+L140+O140</f>
        <v>470</v>
      </c>
      <c r="S140" s="70">
        <v>147</v>
      </c>
      <c r="T140" s="70">
        <v>165</v>
      </c>
      <c r="U140" s="49">
        <f>S140+T140</f>
        <v>312</v>
      </c>
      <c r="V140" s="70">
        <v>0</v>
      </c>
      <c r="W140" s="70">
        <v>0</v>
      </c>
      <c r="X140" s="49">
        <f>V140+W140</f>
        <v>0</v>
      </c>
      <c r="Y140" s="70">
        <v>3</v>
      </c>
      <c r="Z140" s="70">
        <v>1</v>
      </c>
      <c r="AA140" s="49">
        <f>Y140+Z140</f>
        <v>4</v>
      </c>
      <c r="AB140" s="49">
        <f>S140+V140+Y140</f>
        <v>150</v>
      </c>
      <c r="AC140" s="49">
        <f>T140+W140+Z140</f>
        <v>166</v>
      </c>
      <c r="AD140" s="49">
        <f>AB140+AC140</f>
        <v>316</v>
      </c>
      <c r="AE140" s="72">
        <v>1</v>
      </c>
      <c r="AF140" s="72">
        <v>0</v>
      </c>
      <c r="AG140" s="49">
        <f>AE140+AF140</f>
        <v>1</v>
      </c>
      <c r="AH140" s="70">
        <v>1</v>
      </c>
      <c r="AI140" s="70">
        <v>0</v>
      </c>
      <c r="AJ140" s="49">
        <f>AH140+AI140</f>
        <v>1</v>
      </c>
      <c r="AK140" s="156">
        <v>46</v>
      </c>
      <c r="AL140" s="156">
        <v>36</v>
      </c>
      <c r="AM140" s="156">
        <v>10</v>
      </c>
      <c r="AN140" s="156">
        <v>203</v>
      </c>
      <c r="AO140" s="46">
        <f>SUM(AK140:AN140)</f>
        <v>295</v>
      </c>
      <c r="AP140" s="156">
        <v>21</v>
      </c>
      <c r="AQ140" s="46">
        <f>+AO140+AP140</f>
        <v>316</v>
      </c>
      <c r="AR140" s="45">
        <f>AB140/P140</f>
        <v>0.64655172413793105</v>
      </c>
      <c r="AS140" s="45">
        <f>(AC140/(H140+N140)*100%)</f>
        <v>0.69747899159663862</v>
      </c>
      <c r="AT140" s="45">
        <f>AD140/R140</f>
        <v>0.67234042553191486</v>
      </c>
      <c r="AU140" s="44">
        <f>AH140/AE140</f>
        <v>1</v>
      </c>
      <c r="AV140" s="44" t="e">
        <f>AI140/AF140</f>
        <v>#DIV/0!</v>
      </c>
      <c r="AW140" s="44">
        <f>AJ140/AG140</f>
        <v>1</v>
      </c>
      <c r="AX140" s="43">
        <f>AO140/AQ140</f>
        <v>0.93354430379746833</v>
      </c>
      <c r="AY140" s="42">
        <f>AP140/AQ140</f>
        <v>6.6455696202531639E-2</v>
      </c>
    </row>
    <row r="141" spans="1:51" ht="15" customHeight="1" x14ac:dyDescent="0.25">
      <c r="A141" s="32">
        <v>134</v>
      </c>
      <c r="B141" s="32">
        <v>15</v>
      </c>
      <c r="C141" s="32">
        <v>134</v>
      </c>
      <c r="D141" s="52" t="s">
        <v>78</v>
      </c>
      <c r="E141" s="52" t="s">
        <v>84</v>
      </c>
      <c r="F141" s="51">
        <v>15</v>
      </c>
      <c r="G141" s="47">
        <v>195</v>
      </c>
      <c r="H141" s="47">
        <v>179</v>
      </c>
      <c r="I141" s="47">
        <f>SUM(G141:H141)</f>
        <v>374</v>
      </c>
      <c r="J141" s="70">
        <v>0</v>
      </c>
      <c r="K141" s="70">
        <v>1</v>
      </c>
      <c r="L141" s="49">
        <f>J141+K141</f>
        <v>1</v>
      </c>
      <c r="M141" s="70">
        <v>0</v>
      </c>
      <c r="N141" s="70">
        <v>0</v>
      </c>
      <c r="O141" s="49">
        <f>M141+N141</f>
        <v>0</v>
      </c>
      <c r="P141" s="49">
        <f>G141+J141+M141</f>
        <v>195</v>
      </c>
      <c r="Q141" s="49">
        <f>H141+K141+N141</f>
        <v>180</v>
      </c>
      <c r="R141" s="50">
        <f>I141+L141+O141</f>
        <v>375</v>
      </c>
      <c r="S141" s="70">
        <v>133</v>
      </c>
      <c r="T141" s="70">
        <v>136</v>
      </c>
      <c r="U141" s="49">
        <f>S141+T141</f>
        <v>269</v>
      </c>
      <c r="V141" s="70">
        <v>0</v>
      </c>
      <c r="W141" s="70">
        <v>1</v>
      </c>
      <c r="X141" s="49">
        <f>V141+W141</f>
        <v>1</v>
      </c>
      <c r="Y141" s="70">
        <v>0</v>
      </c>
      <c r="Z141" s="70">
        <v>0</v>
      </c>
      <c r="AA141" s="49">
        <f>Y141+Z141</f>
        <v>0</v>
      </c>
      <c r="AB141" s="49">
        <f>S141+V141+Y141</f>
        <v>133</v>
      </c>
      <c r="AC141" s="49">
        <f>T141+W141+Z141</f>
        <v>137</v>
      </c>
      <c r="AD141" s="49">
        <f>AB141+AC141</f>
        <v>270</v>
      </c>
      <c r="AE141" s="72">
        <v>0</v>
      </c>
      <c r="AF141" s="72">
        <v>0</v>
      </c>
      <c r="AG141" s="49">
        <f>AE141+AF141</f>
        <v>0</v>
      </c>
      <c r="AH141" s="70">
        <v>0</v>
      </c>
      <c r="AI141" s="70">
        <v>0</v>
      </c>
      <c r="AJ141" s="49">
        <f>AH141+AI141</f>
        <v>0</v>
      </c>
      <c r="AK141" s="156">
        <v>27</v>
      </c>
      <c r="AL141" s="156">
        <v>20</v>
      </c>
      <c r="AM141" s="156">
        <v>18</v>
      </c>
      <c r="AN141" s="156">
        <v>196</v>
      </c>
      <c r="AO141" s="46">
        <f>SUM(AK141:AN141)</f>
        <v>261</v>
      </c>
      <c r="AP141" s="156">
        <v>9</v>
      </c>
      <c r="AQ141" s="46">
        <f>+AO141+AP141</f>
        <v>270</v>
      </c>
      <c r="AR141" s="45">
        <f>AB141/P141</f>
        <v>0.68205128205128207</v>
      </c>
      <c r="AS141" s="45">
        <f>(AC141/(H141+N141)*100%)</f>
        <v>0.76536312849162014</v>
      </c>
      <c r="AT141" s="45">
        <f>AD141/R141</f>
        <v>0.72</v>
      </c>
      <c r="AU141" s="44" t="e">
        <f>AH141/AE141</f>
        <v>#DIV/0!</v>
      </c>
      <c r="AV141" s="44" t="e">
        <f>AI141/AF141</f>
        <v>#DIV/0!</v>
      </c>
      <c r="AW141" s="44" t="e">
        <f>AJ141/AG141</f>
        <v>#DIV/0!</v>
      </c>
      <c r="AX141" s="43">
        <f>AO141/AQ141</f>
        <v>0.96666666666666667</v>
      </c>
      <c r="AY141" s="42">
        <f>AP141/AQ141</f>
        <v>3.3333333333333333E-2</v>
      </c>
    </row>
    <row r="142" spans="1:51" ht="15" customHeight="1" x14ac:dyDescent="0.25">
      <c r="A142" s="32">
        <v>135</v>
      </c>
      <c r="B142" s="32">
        <v>16</v>
      </c>
      <c r="C142" s="32">
        <v>135</v>
      </c>
      <c r="D142" s="52" t="s">
        <v>78</v>
      </c>
      <c r="E142" s="52" t="s">
        <v>84</v>
      </c>
      <c r="F142" s="51">
        <v>16</v>
      </c>
      <c r="G142" s="47">
        <v>165</v>
      </c>
      <c r="H142" s="47">
        <v>184</v>
      </c>
      <c r="I142" s="47">
        <f>SUM(G142:H142)</f>
        <v>349</v>
      </c>
      <c r="J142" s="70">
        <v>0</v>
      </c>
      <c r="K142" s="70">
        <v>0</v>
      </c>
      <c r="L142" s="49">
        <f>J142+K142</f>
        <v>0</v>
      </c>
      <c r="M142" s="70">
        <v>3</v>
      </c>
      <c r="N142" s="70">
        <v>1</v>
      </c>
      <c r="O142" s="49">
        <f>M142+N142</f>
        <v>4</v>
      </c>
      <c r="P142" s="49">
        <f>G142+J142+M142</f>
        <v>168</v>
      </c>
      <c r="Q142" s="49">
        <f>H142+K142+N142</f>
        <v>185</v>
      </c>
      <c r="R142" s="50">
        <f>I142+L142+O142</f>
        <v>353</v>
      </c>
      <c r="S142" s="70">
        <v>97</v>
      </c>
      <c r="T142" s="70">
        <v>133</v>
      </c>
      <c r="U142" s="49">
        <f>S142+T142</f>
        <v>230</v>
      </c>
      <c r="V142" s="70">
        <v>0</v>
      </c>
      <c r="W142" s="70">
        <v>0</v>
      </c>
      <c r="X142" s="49">
        <f>V142+W142</f>
        <v>0</v>
      </c>
      <c r="Y142" s="70">
        <v>3</v>
      </c>
      <c r="Z142" s="70">
        <v>1</v>
      </c>
      <c r="AA142" s="49">
        <f>Y142+Z142</f>
        <v>4</v>
      </c>
      <c r="AB142" s="49">
        <f>S142+V142+Y142</f>
        <v>100</v>
      </c>
      <c r="AC142" s="49">
        <f>T142+W142+Z142</f>
        <v>134</v>
      </c>
      <c r="AD142" s="49">
        <f>AB142+AC142</f>
        <v>234</v>
      </c>
      <c r="AE142" s="72">
        <v>0</v>
      </c>
      <c r="AF142" s="72">
        <v>0</v>
      </c>
      <c r="AG142" s="49">
        <f>AE142+AF142</f>
        <v>0</v>
      </c>
      <c r="AH142" s="70">
        <v>0</v>
      </c>
      <c r="AI142" s="70">
        <v>0</v>
      </c>
      <c r="AJ142" s="49">
        <f>AH142+AI142</f>
        <v>0</v>
      </c>
      <c r="AK142" s="156">
        <v>54</v>
      </c>
      <c r="AL142" s="156">
        <v>29</v>
      </c>
      <c r="AM142" s="156">
        <v>22</v>
      </c>
      <c r="AN142" s="156">
        <v>125</v>
      </c>
      <c r="AO142" s="46">
        <f>SUM(AK142:AN142)</f>
        <v>230</v>
      </c>
      <c r="AP142" s="156">
        <v>4</v>
      </c>
      <c r="AQ142" s="46">
        <f>+AO142+AP142</f>
        <v>234</v>
      </c>
      <c r="AR142" s="45">
        <f>AB142/P142</f>
        <v>0.59523809523809523</v>
      </c>
      <c r="AS142" s="45">
        <f>(AC142/(H142+N142)*100%)</f>
        <v>0.72432432432432436</v>
      </c>
      <c r="AT142" s="45">
        <f>AD142/R142</f>
        <v>0.66288951841359778</v>
      </c>
      <c r="AU142" s="44" t="e">
        <f>AH142/AE142</f>
        <v>#DIV/0!</v>
      </c>
      <c r="AV142" s="44" t="e">
        <f>AI142/AF142</f>
        <v>#DIV/0!</v>
      </c>
      <c r="AW142" s="44" t="e">
        <f>AJ142/AG142</f>
        <v>#DIV/0!</v>
      </c>
      <c r="AX142" s="43">
        <f>AO142/AQ142</f>
        <v>0.98290598290598286</v>
      </c>
      <c r="AY142" s="42">
        <f>AP142/AQ142</f>
        <v>1.7094017094017096E-2</v>
      </c>
    </row>
    <row r="143" spans="1:51" ht="15" customHeight="1" x14ac:dyDescent="0.25">
      <c r="A143" s="32">
        <v>136</v>
      </c>
      <c r="B143" s="32">
        <v>17</v>
      </c>
      <c r="C143" s="32">
        <v>136</v>
      </c>
      <c r="D143" s="52" t="s">
        <v>78</v>
      </c>
      <c r="E143" s="52" t="s">
        <v>84</v>
      </c>
      <c r="F143" s="51">
        <v>17</v>
      </c>
      <c r="G143" s="47">
        <v>201</v>
      </c>
      <c r="H143" s="47">
        <v>197</v>
      </c>
      <c r="I143" s="47">
        <f>SUM(G143:H143)</f>
        <v>398</v>
      </c>
      <c r="J143" s="70">
        <v>0</v>
      </c>
      <c r="K143" s="70">
        <v>0</v>
      </c>
      <c r="L143" s="49">
        <f>J143+K143</f>
        <v>0</v>
      </c>
      <c r="M143" s="70">
        <v>1</v>
      </c>
      <c r="N143" s="70">
        <v>1</v>
      </c>
      <c r="O143" s="49">
        <f>M143+N143</f>
        <v>2</v>
      </c>
      <c r="P143" s="49">
        <f>G143+J143+M143</f>
        <v>202</v>
      </c>
      <c r="Q143" s="49">
        <f>H143+K143+N143</f>
        <v>198</v>
      </c>
      <c r="R143" s="50">
        <f>I143+L143+O143</f>
        <v>400</v>
      </c>
      <c r="S143" s="70">
        <v>133</v>
      </c>
      <c r="T143" s="70">
        <v>154</v>
      </c>
      <c r="U143" s="49">
        <f>S143+T143</f>
        <v>287</v>
      </c>
      <c r="V143" s="70">
        <v>0</v>
      </c>
      <c r="W143" s="70">
        <v>0</v>
      </c>
      <c r="X143" s="49">
        <f>V143+W143</f>
        <v>0</v>
      </c>
      <c r="Y143" s="70">
        <v>1</v>
      </c>
      <c r="Z143" s="70">
        <v>1</v>
      </c>
      <c r="AA143" s="49">
        <f>Y143+Z143</f>
        <v>2</v>
      </c>
      <c r="AB143" s="49">
        <f>S143+V143+Y143</f>
        <v>134</v>
      </c>
      <c r="AC143" s="49">
        <f>T143+W143+Z143</f>
        <v>155</v>
      </c>
      <c r="AD143" s="49">
        <f>AB143+AC143</f>
        <v>289</v>
      </c>
      <c r="AE143" s="72">
        <v>0</v>
      </c>
      <c r="AF143" s="72">
        <v>0</v>
      </c>
      <c r="AG143" s="49">
        <f>AE143+AF143</f>
        <v>0</v>
      </c>
      <c r="AH143" s="70">
        <v>0</v>
      </c>
      <c r="AI143" s="70">
        <v>0</v>
      </c>
      <c r="AJ143" s="49">
        <f>AH143+AI143</f>
        <v>0</v>
      </c>
      <c r="AK143" s="156">
        <v>75</v>
      </c>
      <c r="AL143" s="156">
        <v>42</v>
      </c>
      <c r="AM143" s="156">
        <v>18</v>
      </c>
      <c r="AN143" s="156">
        <v>143</v>
      </c>
      <c r="AO143" s="46">
        <f>SUM(AK143:AN143)</f>
        <v>278</v>
      </c>
      <c r="AP143" s="156">
        <v>11</v>
      </c>
      <c r="AQ143" s="46">
        <f>+AO143+AP143</f>
        <v>289</v>
      </c>
      <c r="AR143" s="45">
        <f>AB143/P143</f>
        <v>0.6633663366336634</v>
      </c>
      <c r="AS143" s="45">
        <f>(AC143/(H143+N143)*100%)</f>
        <v>0.78282828282828287</v>
      </c>
      <c r="AT143" s="45">
        <f>AD143/R143</f>
        <v>0.72250000000000003</v>
      </c>
      <c r="AU143" s="44" t="e">
        <f>AH143/AE143</f>
        <v>#DIV/0!</v>
      </c>
      <c r="AV143" s="44" t="e">
        <f>AI143/AF143</f>
        <v>#DIV/0!</v>
      </c>
      <c r="AW143" s="44" t="e">
        <f>AJ143/AG143</f>
        <v>#DIV/0!</v>
      </c>
      <c r="AX143" s="43">
        <f>AO143/AQ143</f>
        <v>0.96193771626297575</v>
      </c>
      <c r="AY143" s="42">
        <f>AP143/AQ143</f>
        <v>3.8062283737024222E-2</v>
      </c>
    </row>
    <row r="144" spans="1:51" ht="15" customHeight="1" x14ac:dyDescent="0.25">
      <c r="A144" s="32">
        <v>137</v>
      </c>
      <c r="B144" s="32">
        <v>18</v>
      </c>
      <c r="C144" s="32">
        <v>137</v>
      </c>
      <c r="D144" s="52" t="s">
        <v>78</v>
      </c>
      <c r="E144" s="52" t="s">
        <v>84</v>
      </c>
      <c r="F144" s="51">
        <v>18</v>
      </c>
      <c r="G144" s="47">
        <v>238</v>
      </c>
      <c r="H144" s="47">
        <v>232</v>
      </c>
      <c r="I144" s="47">
        <f>SUM(G144:H144)</f>
        <v>470</v>
      </c>
      <c r="J144" s="70">
        <v>0</v>
      </c>
      <c r="K144" s="70">
        <v>0</v>
      </c>
      <c r="L144" s="49">
        <f>J144+K144</f>
        <v>0</v>
      </c>
      <c r="M144" s="70">
        <v>0</v>
      </c>
      <c r="N144" s="70">
        <v>0</v>
      </c>
      <c r="O144" s="49">
        <f>M144+N144</f>
        <v>0</v>
      </c>
      <c r="P144" s="49">
        <f>G144+J144+M144</f>
        <v>238</v>
      </c>
      <c r="Q144" s="49">
        <f>H144+K144+N144</f>
        <v>232</v>
      </c>
      <c r="R144" s="50">
        <f>I144+L144+O144</f>
        <v>470</v>
      </c>
      <c r="S144" s="70">
        <v>141</v>
      </c>
      <c r="T144" s="70">
        <v>169</v>
      </c>
      <c r="U144" s="49">
        <f>S144+T144</f>
        <v>310</v>
      </c>
      <c r="V144" s="70">
        <v>0</v>
      </c>
      <c r="W144" s="70">
        <v>0</v>
      </c>
      <c r="X144" s="49">
        <f>V144+W144</f>
        <v>0</v>
      </c>
      <c r="Y144" s="70">
        <v>0</v>
      </c>
      <c r="Z144" s="70">
        <v>0</v>
      </c>
      <c r="AA144" s="49">
        <f>Y144+Z144</f>
        <v>0</v>
      </c>
      <c r="AB144" s="49">
        <f>S144+V144+Y144</f>
        <v>141</v>
      </c>
      <c r="AC144" s="49">
        <f>T144+W144+Z144</f>
        <v>169</v>
      </c>
      <c r="AD144" s="49">
        <f>AB144+AC144</f>
        <v>310</v>
      </c>
      <c r="AE144" s="72">
        <v>0</v>
      </c>
      <c r="AF144" s="72">
        <v>0</v>
      </c>
      <c r="AG144" s="49">
        <f>AE144+AF144</f>
        <v>0</v>
      </c>
      <c r="AH144" s="70">
        <v>0</v>
      </c>
      <c r="AI144" s="70">
        <v>0</v>
      </c>
      <c r="AJ144" s="49">
        <f>AH144+AI144</f>
        <v>0</v>
      </c>
      <c r="AK144" s="156">
        <v>60</v>
      </c>
      <c r="AL144" s="156">
        <v>51</v>
      </c>
      <c r="AM144" s="156">
        <v>15</v>
      </c>
      <c r="AN144" s="156">
        <v>178</v>
      </c>
      <c r="AO144" s="46">
        <f>SUM(AK144:AN144)</f>
        <v>304</v>
      </c>
      <c r="AP144" s="156">
        <v>6</v>
      </c>
      <c r="AQ144" s="46">
        <f>+AO144+AP144</f>
        <v>310</v>
      </c>
      <c r="AR144" s="45">
        <f>AB144/P144</f>
        <v>0.59243697478991597</v>
      </c>
      <c r="AS144" s="45">
        <f>(AC144/(H144+N144)*100%)</f>
        <v>0.72844827586206895</v>
      </c>
      <c r="AT144" s="45">
        <f>AD144/R144</f>
        <v>0.65957446808510634</v>
      </c>
      <c r="AU144" s="44" t="e">
        <f>AH144/AE144</f>
        <v>#DIV/0!</v>
      </c>
      <c r="AV144" s="44" t="e">
        <f>AI144/AF144</f>
        <v>#DIV/0!</v>
      </c>
      <c r="AW144" s="44" t="e">
        <f>AJ144/AG144</f>
        <v>#DIV/0!</v>
      </c>
      <c r="AX144" s="43">
        <f>AO144/AQ144</f>
        <v>0.98064516129032253</v>
      </c>
      <c r="AY144" s="42">
        <f>AP144/AQ144</f>
        <v>1.935483870967742E-2</v>
      </c>
    </row>
    <row r="145" spans="1:51" ht="15" customHeight="1" x14ac:dyDescent="0.25">
      <c r="A145" s="32">
        <v>138</v>
      </c>
      <c r="B145" s="32">
        <v>19</v>
      </c>
      <c r="C145" s="32">
        <v>138</v>
      </c>
      <c r="D145" s="52" t="s">
        <v>78</v>
      </c>
      <c r="E145" s="52" t="s">
        <v>84</v>
      </c>
      <c r="F145" s="51">
        <v>19</v>
      </c>
      <c r="G145" s="47">
        <v>196</v>
      </c>
      <c r="H145" s="47">
        <v>197</v>
      </c>
      <c r="I145" s="47">
        <f>SUM(G145:H145)</f>
        <v>393</v>
      </c>
      <c r="J145" s="70">
        <v>0</v>
      </c>
      <c r="K145" s="70">
        <v>0</v>
      </c>
      <c r="L145" s="49">
        <f>J145+K145</f>
        <v>0</v>
      </c>
      <c r="M145" s="70">
        <v>0</v>
      </c>
      <c r="N145" s="70">
        <v>2</v>
      </c>
      <c r="O145" s="49">
        <f>M145+N145</f>
        <v>2</v>
      </c>
      <c r="P145" s="49">
        <f>G145+J145+M145</f>
        <v>196</v>
      </c>
      <c r="Q145" s="49">
        <f>H145+K145+N145</f>
        <v>199</v>
      </c>
      <c r="R145" s="50">
        <f>I145+L145+O145</f>
        <v>395</v>
      </c>
      <c r="S145" s="70">
        <v>106</v>
      </c>
      <c r="T145" s="70">
        <v>124</v>
      </c>
      <c r="U145" s="49">
        <f>S145+T145</f>
        <v>230</v>
      </c>
      <c r="V145" s="70">
        <v>0</v>
      </c>
      <c r="W145" s="70">
        <v>0</v>
      </c>
      <c r="X145" s="49">
        <f>V145+W145</f>
        <v>0</v>
      </c>
      <c r="Y145" s="70">
        <v>0</v>
      </c>
      <c r="Z145" s="70">
        <v>2</v>
      </c>
      <c r="AA145" s="49">
        <f>Y145+Z145</f>
        <v>2</v>
      </c>
      <c r="AB145" s="49">
        <f>S145+V145+Y145</f>
        <v>106</v>
      </c>
      <c r="AC145" s="49">
        <f>T145+W145+Z145</f>
        <v>126</v>
      </c>
      <c r="AD145" s="49">
        <f>AB145+AC145</f>
        <v>232</v>
      </c>
      <c r="AE145" s="72">
        <v>0</v>
      </c>
      <c r="AF145" s="72">
        <v>0</v>
      </c>
      <c r="AG145" s="49">
        <f>AE145+AF145</f>
        <v>0</v>
      </c>
      <c r="AH145" s="70">
        <v>0</v>
      </c>
      <c r="AI145" s="70">
        <v>0</v>
      </c>
      <c r="AJ145" s="49">
        <f>AH145+AI145</f>
        <v>0</v>
      </c>
      <c r="AK145" s="156">
        <v>34</v>
      </c>
      <c r="AL145" s="156">
        <v>47</v>
      </c>
      <c r="AM145" s="156">
        <v>23</v>
      </c>
      <c r="AN145" s="156">
        <v>116</v>
      </c>
      <c r="AO145" s="46">
        <f>SUM(AK145:AN145)</f>
        <v>220</v>
      </c>
      <c r="AP145" s="156">
        <v>12</v>
      </c>
      <c r="AQ145" s="46">
        <f>+AO145+AP145</f>
        <v>232</v>
      </c>
      <c r="AR145" s="45">
        <f>AB145/P145</f>
        <v>0.54081632653061229</v>
      </c>
      <c r="AS145" s="45">
        <f>(AC145/(H145+N145)*100%)</f>
        <v>0.63316582914572861</v>
      </c>
      <c r="AT145" s="45">
        <f>AD145/R145</f>
        <v>0.58734177215189876</v>
      </c>
      <c r="AU145" s="44" t="e">
        <f>AH145/AE145</f>
        <v>#DIV/0!</v>
      </c>
      <c r="AV145" s="44" t="e">
        <f>AI145/AF145</f>
        <v>#DIV/0!</v>
      </c>
      <c r="AW145" s="44" t="e">
        <f>AJ145/AG145</f>
        <v>#DIV/0!</v>
      </c>
      <c r="AX145" s="43">
        <f>AO145/AQ145</f>
        <v>0.94827586206896552</v>
      </c>
      <c r="AY145" s="42">
        <f>AP145/AQ145</f>
        <v>5.1724137931034482E-2</v>
      </c>
    </row>
    <row r="146" spans="1:51" ht="15" customHeight="1" x14ac:dyDescent="0.25">
      <c r="A146" s="32">
        <v>139</v>
      </c>
      <c r="B146" s="32">
        <v>20</v>
      </c>
      <c r="C146" s="32">
        <v>139</v>
      </c>
      <c r="D146" s="52" t="s">
        <v>78</v>
      </c>
      <c r="E146" s="52" t="s">
        <v>84</v>
      </c>
      <c r="F146" s="51">
        <v>20</v>
      </c>
      <c r="G146" s="47">
        <v>179</v>
      </c>
      <c r="H146" s="47">
        <v>193</v>
      </c>
      <c r="I146" s="47">
        <f>SUM(G146:H146)</f>
        <v>372</v>
      </c>
      <c r="J146" s="70">
        <v>0</v>
      </c>
      <c r="K146" s="70">
        <v>1</v>
      </c>
      <c r="L146" s="49">
        <f>J146+K146</f>
        <v>1</v>
      </c>
      <c r="M146" s="70">
        <v>2</v>
      </c>
      <c r="N146" s="70">
        <v>3</v>
      </c>
      <c r="O146" s="49">
        <f>M146+N146</f>
        <v>5</v>
      </c>
      <c r="P146" s="49">
        <f>G146+J146+M146</f>
        <v>181</v>
      </c>
      <c r="Q146" s="49">
        <f>H146+K146+N146</f>
        <v>197</v>
      </c>
      <c r="R146" s="50">
        <f>I146+L146+O146</f>
        <v>378</v>
      </c>
      <c r="S146" s="70">
        <v>125</v>
      </c>
      <c r="T146" s="70">
        <v>138</v>
      </c>
      <c r="U146" s="49">
        <f>S146+T146</f>
        <v>263</v>
      </c>
      <c r="V146" s="70">
        <v>0</v>
      </c>
      <c r="W146" s="70">
        <v>1</v>
      </c>
      <c r="X146" s="49">
        <f>V146+W146</f>
        <v>1</v>
      </c>
      <c r="Y146" s="70">
        <v>2</v>
      </c>
      <c r="Z146" s="70">
        <v>3</v>
      </c>
      <c r="AA146" s="49">
        <f>Y146+Z146</f>
        <v>5</v>
      </c>
      <c r="AB146" s="49">
        <f>S146+V146+Y146</f>
        <v>127</v>
      </c>
      <c r="AC146" s="49">
        <f>T146+W146+Z146</f>
        <v>142</v>
      </c>
      <c r="AD146" s="49">
        <f>AB146+AC146</f>
        <v>269</v>
      </c>
      <c r="AE146" s="72">
        <v>0</v>
      </c>
      <c r="AF146" s="72">
        <v>0</v>
      </c>
      <c r="AG146" s="49">
        <f>AE146+AF146</f>
        <v>0</v>
      </c>
      <c r="AH146" s="70">
        <v>0</v>
      </c>
      <c r="AI146" s="70">
        <v>0</v>
      </c>
      <c r="AJ146" s="49">
        <f>AH146+AI146</f>
        <v>0</v>
      </c>
      <c r="AK146" s="156">
        <v>50</v>
      </c>
      <c r="AL146" s="156">
        <v>29</v>
      </c>
      <c r="AM146" s="156">
        <v>7</v>
      </c>
      <c r="AN146" s="156">
        <v>171</v>
      </c>
      <c r="AO146" s="46">
        <f>SUM(AK146:AN146)</f>
        <v>257</v>
      </c>
      <c r="AP146" s="156">
        <v>12</v>
      </c>
      <c r="AQ146" s="46">
        <f>+AO146+AP146</f>
        <v>269</v>
      </c>
      <c r="AR146" s="45">
        <f>AB146/P146</f>
        <v>0.7016574585635359</v>
      </c>
      <c r="AS146" s="45">
        <f>(AC146/(H146+N146)*100%)</f>
        <v>0.72448979591836737</v>
      </c>
      <c r="AT146" s="45">
        <f>AD146/R146</f>
        <v>0.71164021164021163</v>
      </c>
      <c r="AU146" s="44" t="e">
        <f>AH146/AE146</f>
        <v>#DIV/0!</v>
      </c>
      <c r="AV146" s="44" t="e">
        <f>AI146/AF146</f>
        <v>#DIV/0!</v>
      </c>
      <c r="AW146" s="44" t="e">
        <f>AJ146/AG146</f>
        <v>#DIV/0!</v>
      </c>
      <c r="AX146" s="43">
        <f>AO146/AQ146</f>
        <v>0.95539033457249067</v>
      </c>
      <c r="AY146" s="42">
        <f>AP146/AQ146</f>
        <v>4.4609665427509292E-2</v>
      </c>
    </row>
    <row r="147" spans="1:51" ht="15" customHeight="1" x14ac:dyDescent="0.25">
      <c r="A147" s="32">
        <v>140</v>
      </c>
      <c r="B147" s="32">
        <v>21</v>
      </c>
      <c r="C147" s="32">
        <v>140</v>
      </c>
      <c r="D147" s="52" t="s">
        <v>78</v>
      </c>
      <c r="E147" s="52" t="s">
        <v>84</v>
      </c>
      <c r="F147" s="51">
        <v>21</v>
      </c>
      <c r="G147" s="47">
        <v>244</v>
      </c>
      <c r="H147" s="47">
        <v>254</v>
      </c>
      <c r="I147" s="47">
        <f>SUM(G147:H147)</f>
        <v>498</v>
      </c>
      <c r="J147" s="70">
        <v>0</v>
      </c>
      <c r="K147" s="70">
        <v>0</v>
      </c>
      <c r="L147" s="49">
        <f>J147+K147</f>
        <v>0</v>
      </c>
      <c r="M147" s="70">
        <v>3</v>
      </c>
      <c r="N147" s="70">
        <v>2</v>
      </c>
      <c r="O147" s="49">
        <f>M147+N147</f>
        <v>5</v>
      </c>
      <c r="P147" s="49">
        <f>G147+J147+M147</f>
        <v>247</v>
      </c>
      <c r="Q147" s="49">
        <f>H147+K147+N147</f>
        <v>256</v>
      </c>
      <c r="R147" s="50">
        <f>I147+L147+O147</f>
        <v>503</v>
      </c>
      <c r="S147" s="70">
        <v>133</v>
      </c>
      <c r="T147" s="70">
        <v>166</v>
      </c>
      <c r="U147" s="49">
        <f>S147+T147</f>
        <v>299</v>
      </c>
      <c r="V147" s="70">
        <v>0</v>
      </c>
      <c r="W147" s="70">
        <v>0</v>
      </c>
      <c r="X147" s="49">
        <f>V147+W147</f>
        <v>0</v>
      </c>
      <c r="Y147" s="70">
        <v>3</v>
      </c>
      <c r="Z147" s="70">
        <v>2</v>
      </c>
      <c r="AA147" s="49">
        <f>Y147+Z147</f>
        <v>5</v>
      </c>
      <c r="AB147" s="49">
        <f>S147+V147+Y147</f>
        <v>136</v>
      </c>
      <c r="AC147" s="49">
        <f>T147+W147+Z147</f>
        <v>168</v>
      </c>
      <c r="AD147" s="49">
        <f>AB147+AC147</f>
        <v>304</v>
      </c>
      <c r="AE147" s="72">
        <v>0</v>
      </c>
      <c r="AF147" s="72">
        <v>0</v>
      </c>
      <c r="AG147" s="49">
        <f>AE147+AF147</f>
        <v>0</v>
      </c>
      <c r="AH147" s="70">
        <v>0</v>
      </c>
      <c r="AI147" s="70">
        <v>0</v>
      </c>
      <c r="AJ147" s="49">
        <f>AH147+AI147</f>
        <v>0</v>
      </c>
      <c r="AK147" s="156">
        <v>64</v>
      </c>
      <c r="AL147" s="156">
        <v>36</v>
      </c>
      <c r="AM147" s="156">
        <v>19</v>
      </c>
      <c r="AN147" s="156">
        <v>176</v>
      </c>
      <c r="AO147" s="46">
        <f>SUM(AK147:AN147)</f>
        <v>295</v>
      </c>
      <c r="AP147" s="156">
        <v>9</v>
      </c>
      <c r="AQ147" s="46">
        <f>+AO147+AP147</f>
        <v>304</v>
      </c>
      <c r="AR147" s="45">
        <f>AB147/P147</f>
        <v>0.55060728744939269</v>
      </c>
      <c r="AS147" s="45">
        <f>(AC147/(H147+N147)*100%)</f>
        <v>0.65625</v>
      </c>
      <c r="AT147" s="45">
        <f>AD147/R147</f>
        <v>0.60437375745526833</v>
      </c>
      <c r="AU147" s="44" t="e">
        <f>AH147/AE147</f>
        <v>#DIV/0!</v>
      </c>
      <c r="AV147" s="44" t="e">
        <f>AI147/AF147</f>
        <v>#DIV/0!</v>
      </c>
      <c r="AW147" s="44" t="e">
        <f>AJ147/AG147</f>
        <v>#DIV/0!</v>
      </c>
      <c r="AX147" s="43">
        <f>AO147/AQ147</f>
        <v>0.97039473684210531</v>
      </c>
      <c r="AY147" s="42">
        <f>AP147/AQ147</f>
        <v>2.9605263157894735E-2</v>
      </c>
    </row>
    <row r="148" spans="1:51" ht="15" customHeight="1" x14ac:dyDescent="0.25">
      <c r="A148" s="32">
        <v>141</v>
      </c>
      <c r="B148" s="32">
        <v>22</v>
      </c>
      <c r="C148" s="32">
        <v>141</v>
      </c>
      <c r="D148" s="52" t="s">
        <v>78</v>
      </c>
      <c r="E148" s="52" t="s">
        <v>84</v>
      </c>
      <c r="F148" s="51">
        <v>22</v>
      </c>
      <c r="G148" s="47">
        <v>234</v>
      </c>
      <c r="H148" s="47">
        <v>257</v>
      </c>
      <c r="I148" s="47">
        <f>SUM(G148:H148)</f>
        <v>491</v>
      </c>
      <c r="J148" s="70">
        <v>0</v>
      </c>
      <c r="K148" s="70">
        <v>0</v>
      </c>
      <c r="L148" s="49">
        <f>J148+K148</f>
        <v>0</v>
      </c>
      <c r="M148" s="70">
        <v>2</v>
      </c>
      <c r="N148" s="70">
        <v>0</v>
      </c>
      <c r="O148" s="49">
        <f>M148+N148</f>
        <v>2</v>
      </c>
      <c r="P148" s="49">
        <f>G148+J148+M148</f>
        <v>236</v>
      </c>
      <c r="Q148" s="49">
        <f>H148+K148+N148</f>
        <v>257</v>
      </c>
      <c r="R148" s="50">
        <f>I148+L148+O148</f>
        <v>493</v>
      </c>
      <c r="S148" s="70">
        <v>163</v>
      </c>
      <c r="T148" s="70">
        <v>184</v>
      </c>
      <c r="U148" s="49">
        <f>S148+T148</f>
        <v>347</v>
      </c>
      <c r="V148" s="70">
        <v>0</v>
      </c>
      <c r="W148" s="70">
        <v>0</v>
      </c>
      <c r="X148" s="49">
        <f>V148+W148</f>
        <v>0</v>
      </c>
      <c r="Y148" s="70">
        <v>2</v>
      </c>
      <c r="Z148" s="70">
        <v>0</v>
      </c>
      <c r="AA148" s="49">
        <f>Y148+Z148</f>
        <v>2</v>
      </c>
      <c r="AB148" s="49">
        <f>S148+V148+Y148</f>
        <v>165</v>
      </c>
      <c r="AC148" s="49">
        <f>T148+W148+Z148</f>
        <v>184</v>
      </c>
      <c r="AD148" s="49">
        <f>AB148+AC148</f>
        <v>349</v>
      </c>
      <c r="AE148" s="72">
        <v>0</v>
      </c>
      <c r="AF148" s="72">
        <v>0</v>
      </c>
      <c r="AG148" s="49">
        <f>AE148+AF148</f>
        <v>0</v>
      </c>
      <c r="AH148" s="70">
        <v>0</v>
      </c>
      <c r="AI148" s="70">
        <v>0</v>
      </c>
      <c r="AJ148" s="49">
        <f>AH148+AI148</f>
        <v>0</v>
      </c>
      <c r="AK148" s="156">
        <v>81</v>
      </c>
      <c r="AL148" s="156">
        <v>96</v>
      </c>
      <c r="AM148" s="156">
        <v>8</v>
      </c>
      <c r="AN148" s="156">
        <v>153</v>
      </c>
      <c r="AO148" s="46">
        <f>SUM(AK148:AN148)</f>
        <v>338</v>
      </c>
      <c r="AP148" s="156">
        <v>11</v>
      </c>
      <c r="AQ148" s="46">
        <f>+AO148+AP148</f>
        <v>349</v>
      </c>
      <c r="AR148" s="45">
        <f>AB148/P148</f>
        <v>0.69915254237288138</v>
      </c>
      <c r="AS148" s="45">
        <f>(AC148/(H148+N148)*100%)</f>
        <v>0.71595330739299612</v>
      </c>
      <c r="AT148" s="45">
        <f>AD148/R148</f>
        <v>0.7079107505070994</v>
      </c>
      <c r="AU148" s="44" t="e">
        <f>AH148/AE148</f>
        <v>#DIV/0!</v>
      </c>
      <c r="AV148" s="44" t="e">
        <f>AI148/AF148</f>
        <v>#DIV/0!</v>
      </c>
      <c r="AW148" s="44" t="e">
        <f>AJ148/AG148</f>
        <v>#DIV/0!</v>
      </c>
      <c r="AX148" s="43">
        <f>AO148/AQ148</f>
        <v>0.96848137535816614</v>
      </c>
      <c r="AY148" s="42">
        <f>AP148/AQ148</f>
        <v>3.151862464183381E-2</v>
      </c>
    </row>
    <row r="149" spans="1:51" ht="15" customHeight="1" x14ac:dyDescent="0.25">
      <c r="A149" s="32">
        <v>142</v>
      </c>
      <c r="B149" s="32"/>
      <c r="C149" s="32">
        <v>142</v>
      </c>
      <c r="D149" s="41" t="s">
        <v>83</v>
      </c>
      <c r="E149" s="41"/>
      <c r="F149" s="40">
        <f>+F148</f>
        <v>22</v>
      </c>
      <c r="G149" s="39">
        <f>SUM(G127:G148)</f>
        <v>4560</v>
      </c>
      <c r="H149" s="39">
        <f>SUM(H127:H148)</f>
        <v>4552</v>
      </c>
      <c r="I149" s="39">
        <f>SUM(I127:I148)</f>
        <v>9112</v>
      </c>
      <c r="J149" s="39">
        <f>SUM(J127:J148)</f>
        <v>5</v>
      </c>
      <c r="K149" s="39">
        <f>SUM(K127:K148)</f>
        <v>6</v>
      </c>
      <c r="L149" s="39">
        <f>SUM(L127:L148)</f>
        <v>11</v>
      </c>
      <c r="M149" s="39">
        <f>SUM(M127:M148)</f>
        <v>49</v>
      </c>
      <c r="N149" s="39">
        <f>SUM(N127:N148)</f>
        <v>36</v>
      </c>
      <c r="O149" s="39">
        <f>SUM(O127:O148)</f>
        <v>85</v>
      </c>
      <c r="P149" s="39">
        <f>SUM(P127:P148)</f>
        <v>4614</v>
      </c>
      <c r="Q149" s="39">
        <f>SUM(Q127:Q148)</f>
        <v>4594</v>
      </c>
      <c r="R149" s="66">
        <f>I149+L149+O149</f>
        <v>9208</v>
      </c>
      <c r="S149" s="39">
        <f>SUM(S127:S148)</f>
        <v>3092</v>
      </c>
      <c r="T149" s="39">
        <f>SUM(T127:T148)</f>
        <v>3415</v>
      </c>
      <c r="U149" s="39">
        <f>SUM(U127:U148)</f>
        <v>6507</v>
      </c>
      <c r="V149" s="39">
        <f>SUM(V127:V148)</f>
        <v>1</v>
      </c>
      <c r="W149" s="39">
        <f>SUM(W127:W148)</f>
        <v>2</v>
      </c>
      <c r="X149" s="39">
        <f>SUM(X127:X148)</f>
        <v>3</v>
      </c>
      <c r="Y149" s="39">
        <f>SUM(Y127:Y148)</f>
        <v>49</v>
      </c>
      <c r="Z149" s="39">
        <f>SUM(Z127:Z148)</f>
        <v>36</v>
      </c>
      <c r="AA149" s="39">
        <f>SUM(AA127:AA148)</f>
        <v>85</v>
      </c>
      <c r="AB149" s="39">
        <f>SUM(AB127:AB148)</f>
        <v>3142</v>
      </c>
      <c r="AC149" s="39">
        <f>SUM(AC127:AC148)</f>
        <v>3453</v>
      </c>
      <c r="AD149" s="39">
        <f>SUM(AD127:AD148)</f>
        <v>6595</v>
      </c>
      <c r="AE149" s="39">
        <f>SUM(AE127:AE148)</f>
        <v>4</v>
      </c>
      <c r="AF149" s="39">
        <f>SUM(AF127:AF148)</f>
        <v>0</v>
      </c>
      <c r="AG149" s="39">
        <f>SUM(AG127:AG148)</f>
        <v>4</v>
      </c>
      <c r="AH149" s="39">
        <f>SUM(AH127:AH148)</f>
        <v>2</v>
      </c>
      <c r="AI149" s="39">
        <f>SUM(AI127:AI148)</f>
        <v>0</v>
      </c>
      <c r="AJ149" s="39">
        <f>SUM(AJ127:AJ148)</f>
        <v>2</v>
      </c>
      <c r="AK149" s="39">
        <f>SUM(AK127:AK148)</f>
        <v>1385</v>
      </c>
      <c r="AL149" s="39">
        <f>SUM(AL127:AL148)</f>
        <v>1717</v>
      </c>
      <c r="AM149" s="39">
        <f>SUM(AM127:AM148)</f>
        <v>320</v>
      </c>
      <c r="AN149" s="39">
        <f>SUM(AN127:AN148)</f>
        <v>2917</v>
      </c>
      <c r="AO149" s="39">
        <f>SUM(AO127:AO148)</f>
        <v>6339</v>
      </c>
      <c r="AP149" s="39">
        <f>SUM(AP127:AP148)</f>
        <v>256</v>
      </c>
      <c r="AQ149" s="39">
        <f>SUM(AQ127:AQ148)</f>
        <v>6595</v>
      </c>
      <c r="AR149" s="36">
        <f>AB149/P149</f>
        <v>0.68097095795405294</v>
      </c>
      <c r="AS149" s="36">
        <f>(AC149/(H149+N149)*100%)</f>
        <v>0.75261551874455102</v>
      </c>
      <c r="AT149" s="36">
        <f>AD149/R149</f>
        <v>0.71622502172024327</v>
      </c>
      <c r="AU149" s="35">
        <f>AH149/AE149</f>
        <v>0.5</v>
      </c>
      <c r="AV149" s="35" t="e">
        <f>AI149/AF149</f>
        <v>#DIV/0!</v>
      </c>
      <c r="AW149" s="35">
        <f>AJ149/AG149</f>
        <v>0.5</v>
      </c>
      <c r="AX149" s="43">
        <f>AO149/AQ149</f>
        <v>0.96118271417740708</v>
      </c>
      <c r="AY149" s="42">
        <f>AP149/AQ149</f>
        <v>3.8817285822592876E-2</v>
      </c>
    </row>
    <row r="150" spans="1:51" ht="15" customHeight="1" x14ac:dyDescent="0.25">
      <c r="A150" s="32">
        <v>143</v>
      </c>
      <c r="B150" s="32">
        <v>1</v>
      </c>
      <c r="C150" s="32">
        <v>143</v>
      </c>
      <c r="D150" s="52" t="s">
        <v>78</v>
      </c>
      <c r="E150" s="52" t="s">
        <v>82</v>
      </c>
      <c r="F150" s="51">
        <v>1</v>
      </c>
      <c r="G150" s="47">
        <v>252</v>
      </c>
      <c r="H150" s="47">
        <v>247</v>
      </c>
      <c r="I150" s="47">
        <f>SUM(G150:H150)</f>
        <v>499</v>
      </c>
      <c r="J150" s="70">
        <v>0</v>
      </c>
      <c r="K150" s="70">
        <v>0</v>
      </c>
      <c r="L150" s="49">
        <f>J150+K150</f>
        <v>0</v>
      </c>
      <c r="M150" s="70">
        <v>0</v>
      </c>
      <c r="N150" s="70">
        <v>0</v>
      </c>
      <c r="O150" s="49">
        <f>M150+N150</f>
        <v>0</v>
      </c>
      <c r="P150" s="49">
        <f>G150+J150+M150</f>
        <v>252</v>
      </c>
      <c r="Q150" s="49">
        <f>H150+K150+N150</f>
        <v>247</v>
      </c>
      <c r="R150" s="50">
        <f>I150+L150+O150</f>
        <v>499</v>
      </c>
      <c r="S150" s="70">
        <v>181</v>
      </c>
      <c r="T150" s="70">
        <v>188</v>
      </c>
      <c r="U150" s="49">
        <f>S150+T150</f>
        <v>369</v>
      </c>
      <c r="V150" s="70">
        <v>0</v>
      </c>
      <c r="W150" s="70">
        <v>0</v>
      </c>
      <c r="X150" s="49">
        <f>V150+W150</f>
        <v>0</v>
      </c>
      <c r="Y150" s="70">
        <v>0</v>
      </c>
      <c r="Z150" s="70">
        <v>0</v>
      </c>
      <c r="AA150" s="49">
        <f>Y150+Z150</f>
        <v>0</v>
      </c>
      <c r="AB150" s="49">
        <f>S150+V150+Y150</f>
        <v>181</v>
      </c>
      <c r="AC150" s="49">
        <f>T150+W150+Z150</f>
        <v>188</v>
      </c>
      <c r="AD150" s="49">
        <f>AB150+AC150</f>
        <v>369</v>
      </c>
      <c r="AE150" s="72">
        <v>0</v>
      </c>
      <c r="AF150" s="72">
        <v>0</v>
      </c>
      <c r="AG150" s="49">
        <f>AE150+AF150</f>
        <v>0</v>
      </c>
      <c r="AH150" s="70">
        <v>0</v>
      </c>
      <c r="AI150" s="70">
        <v>0</v>
      </c>
      <c r="AJ150" s="49">
        <f>AH150+AI150</f>
        <v>0</v>
      </c>
      <c r="AK150" s="156">
        <v>117</v>
      </c>
      <c r="AL150" s="156">
        <v>94</v>
      </c>
      <c r="AM150" s="156">
        <v>28</v>
      </c>
      <c r="AN150" s="156">
        <v>111</v>
      </c>
      <c r="AO150" s="46">
        <f>SUM(AK150:AN150)</f>
        <v>350</v>
      </c>
      <c r="AP150" s="156">
        <v>19</v>
      </c>
      <c r="AQ150" s="46">
        <f>+AO150+AP150</f>
        <v>369</v>
      </c>
      <c r="AR150" s="45">
        <f>AB150/P150</f>
        <v>0.71825396825396826</v>
      </c>
      <c r="AS150" s="45">
        <f>(AC150/(H150+N150)*100%)</f>
        <v>0.76113360323886636</v>
      </c>
      <c r="AT150" s="45">
        <f>AD150/R150</f>
        <v>0.73947895791583163</v>
      </c>
      <c r="AU150" s="44" t="e">
        <f>AH150/AE150</f>
        <v>#DIV/0!</v>
      </c>
      <c r="AV150" s="44" t="e">
        <f>AI150/AF150</f>
        <v>#DIV/0!</v>
      </c>
      <c r="AW150" s="44" t="e">
        <f>AJ150/AG150</f>
        <v>#DIV/0!</v>
      </c>
      <c r="AX150" s="43">
        <f>AO150/AQ150</f>
        <v>0.948509485094851</v>
      </c>
      <c r="AY150" s="42">
        <f>AP150/AQ150</f>
        <v>5.1490514905149054E-2</v>
      </c>
    </row>
    <row r="151" spans="1:51" ht="15" customHeight="1" x14ac:dyDescent="0.25">
      <c r="A151" s="32">
        <v>144</v>
      </c>
      <c r="B151" s="32">
        <v>2</v>
      </c>
      <c r="C151" s="32">
        <v>144</v>
      </c>
      <c r="D151" s="52" t="s">
        <v>78</v>
      </c>
      <c r="E151" s="52" t="s">
        <v>82</v>
      </c>
      <c r="F151" s="51">
        <v>2</v>
      </c>
      <c r="G151" s="47">
        <v>252</v>
      </c>
      <c r="H151" s="47">
        <v>247</v>
      </c>
      <c r="I151" s="47">
        <f>SUM(G151:H151)</f>
        <v>499</v>
      </c>
      <c r="J151" s="70">
        <v>0</v>
      </c>
      <c r="K151" s="70">
        <v>0</v>
      </c>
      <c r="L151" s="49">
        <f>J151+K151</f>
        <v>0</v>
      </c>
      <c r="M151" s="70">
        <v>0</v>
      </c>
      <c r="N151" s="70">
        <v>0</v>
      </c>
      <c r="O151" s="49">
        <f>M151+N151</f>
        <v>0</v>
      </c>
      <c r="P151" s="49">
        <f>G151+J151+M151</f>
        <v>252</v>
      </c>
      <c r="Q151" s="49">
        <f>H151+K151+N151</f>
        <v>247</v>
      </c>
      <c r="R151" s="50">
        <f>I151+L151+O151</f>
        <v>499</v>
      </c>
      <c r="S151" s="70">
        <v>158</v>
      </c>
      <c r="T151" s="70">
        <v>184</v>
      </c>
      <c r="U151" s="49">
        <f>S151+T151</f>
        <v>342</v>
      </c>
      <c r="V151" s="70">
        <v>0</v>
      </c>
      <c r="W151" s="70">
        <v>0</v>
      </c>
      <c r="X151" s="49">
        <f>V151+W151</f>
        <v>0</v>
      </c>
      <c r="Y151" s="70">
        <v>0</v>
      </c>
      <c r="Z151" s="70">
        <v>0</v>
      </c>
      <c r="AA151" s="49">
        <f>Y151+Z151</f>
        <v>0</v>
      </c>
      <c r="AB151" s="49">
        <f>S151+V151+Y151</f>
        <v>158</v>
      </c>
      <c r="AC151" s="49">
        <f>T151+W151+Z151</f>
        <v>184</v>
      </c>
      <c r="AD151" s="49">
        <f>AB151+AC151</f>
        <v>342</v>
      </c>
      <c r="AE151" s="72">
        <v>0</v>
      </c>
      <c r="AF151" s="72">
        <v>0</v>
      </c>
      <c r="AG151" s="49">
        <f>AE151+AF151</f>
        <v>0</v>
      </c>
      <c r="AH151" s="70">
        <v>0</v>
      </c>
      <c r="AI151" s="70">
        <v>0</v>
      </c>
      <c r="AJ151" s="49">
        <f>AH151+AI151</f>
        <v>0</v>
      </c>
      <c r="AK151" s="156">
        <v>101</v>
      </c>
      <c r="AL151" s="156">
        <v>76</v>
      </c>
      <c r="AM151" s="156">
        <v>21</v>
      </c>
      <c r="AN151" s="156">
        <v>122</v>
      </c>
      <c r="AO151" s="46">
        <f>SUM(AK151:AN151)</f>
        <v>320</v>
      </c>
      <c r="AP151" s="156">
        <v>22</v>
      </c>
      <c r="AQ151" s="46">
        <f>+AO151+AP151</f>
        <v>342</v>
      </c>
      <c r="AR151" s="45">
        <f>AB151/P151</f>
        <v>0.62698412698412698</v>
      </c>
      <c r="AS151" s="45">
        <f>(AC151/(H151+N151)*100%)</f>
        <v>0.74493927125506076</v>
      </c>
      <c r="AT151" s="45">
        <f>AD151/R151</f>
        <v>0.68537074148296595</v>
      </c>
      <c r="AU151" s="44" t="e">
        <f>AH151/AE151</f>
        <v>#DIV/0!</v>
      </c>
      <c r="AV151" s="44" t="e">
        <f>AI151/AF151</f>
        <v>#DIV/0!</v>
      </c>
      <c r="AW151" s="44" t="e">
        <f>AJ151/AG151</f>
        <v>#DIV/0!</v>
      </c>
      <c r="AX151" s="43">
        <f>AO151/AQ151</f>
        <v>0.93567251461988299</v>
      </c>
      <c r="AY151" s="42">
        <f>AP151/AQ151</f>
        <v>6.4327485380116955E-2</v>
      </c>
    </row>
    <row r="152" spans="1:51" ht="15" customHeight="1" x14ac:dyDescent="0.25">
      <c r="A152" s="32">
        <v>145</v>
      </c>
      <c r="B152" s="32">
        <v>3</v>
      </c>
      <c r="C152" s="32">
        <v>145</v>
      </c>
      <c r="D152" s="52" t="s">
        <v>78</v>
      </c>
      <c r="E152" s="52" t="s">
        <v>82</v>
      </c>
      <c r="F152" s="51">
        <v>3</v>
      </c>
      <c r="G152" s="47">
        <v>249</v>
      </c>
      <c r="H152" s="47">
        <v>245</v>
      </c>
      <c r="I152" s="47">
        <f>SUM(G152:H152)</f>
        <v>494</v>
      </c>
      <c r="J152" s="70">
        <v>0</v>
      </c>
      <c r="K152" s="70">
        <v>0</v>
      </c>
      <c r="L152" s="49">
        <f>J152+K152</f>
        <v>0</v>
      </c>
      <c r="M152" s="70">
        <v>0</v>
      </c>
      <c r="N152" s="70">
        <v>1</v>
      </c>
      <c r="O152" s="49">
        <f>M152+N152</f>
        <v>1</v>
      </c>
      <c r="P152" s="49">
        <f>G152+J152+M152</f>
        <v>249</v>
      </c>
      <c r="Q152" s="49">
        <f>H152+K152+N152</f>
        <v>246</v>
      </c>
      <c r="R152" s="50">
        <f>I152+L152+O152</f>
        <v>495</v>
      </c>
      <c r="S152" s="70">
        <v>174</v>
      </c>
      <c r="T152" s="70">
        <v>209</v>
      </c>
      <c r="U152" s="49">
        <f>S152+T152</f>
        <v>383</v>
      </c>
      <c r="V152" s="70">
        <v>0</v>
      </c>
      <c r="W152" s="70">
        <v>0</v>
      </c>
      <c r="X152" s="49">
        <f>V152+W152</f>
        <v>0</v>
      </c>
      <c r="Y152" s="70">
        <v>0</v>
      </c>
      <c r="Z152" s="70">
        <v>1</v>
      </c>
      <c r="AA152" s="49">
        <f>Y152+Z152</f>
        <v>1</v>
      </c>
      <c r="AB152" s="49">
        <f>S152+V152+Y152</f>
        <v>174</v>
      </c>
      <c r="AC152" s="49">
        <f>T152+W152+Z152</f>
        <v>210</v>
      </c>
      <c r="AD152" s="49">
        <f>AB152+AC152</f>
        <v>384</v>
      </c>
      <c r="AE152" s="72">
        <v>0</v>
      </c>
      <c r="AF152" s="72">
        <v>0</v>
      </c>
      <c r="AG152" s="49">
        <f>AE152+AF152</f>
        <v>0</v>
      </c>
      <c r="AH152" s="70">
        <v>0</v>
      </c>
      <c r="AI152" s="70">
        <v>0</v>
      </c>
      <c r="AJ152" s="49">
        <f>AH152+AI152</f>
        <v>0</v>
      </c>
      <c r="AK152" s="156">
        <v>76</v>
      </c>
      <c r="AL152" s="156">
        <v>135</v>
      </c>
      <c r="AM152" s="156">
        <v>20</v>
      </c>
      <c r="AN152" s="156">
        <v>117</v>
      </c>
      <c r="AO152" s="46">
        <f>SUM(AK152:AN152)</f>
        <v>348</v>
      </c>
      <c r="AP152" s="156">
        <v>36</v>
      </c>
      <c r="AQ152" s="46">
        <f>+AO152+AP152</f>
        <v>384</v>
      </c>
      <c r="AR152" s="45">
        <f>AB152/P152</f>
        <v>0.6987951807228916</v>
      </c>
      <c r="AS152" s="45">
        <f>(AC152/(H152+N152)*100%)</f>
        <v>0.85365853658536583</v>
      </c>
      <c r="AT152" s="45">
        <f>AD152/R152</f>
        <v>0.77575757575757576</v>
      </c>
      <c r="AU152" s="44" t="e">
        <f>AH152/AE152</f>
        <v>#DIV/0!</v>
      </c>
      <c r="AV152" s="44" t="e">
        <f>AI152/AF152</f>
        <v>#DIV/0!</v>
      </c>
      <c r="AW152" s="44" t="e">
        <f>AJ152/AG152</f>
        <v>#DIV/0!</v>
      </c>
      <c r="AX152" s="43">
        <f>AO152/AQ152</f>
        <v>0.90625</v>
      </c>
      <c r="AY152" s="42">
        <f>AP152/AQ152</f>
        <v>9.375E-2</v>
      </c>
    </row>
    <row r="153" spans="1:51" ht="15" customHeight="1" x14ac:dyDescent="0.25">
      <c r="A153" s="32">
        <v>146</v>
      </c>
      <c r="B153" s="32">
        <v>4</v>
      </c>
      <c r="C153" s="32">
        <v>146</v>
      </c>
      <c r="D153" s="52" t="s">
        <v>78</v>
      </c>
      <c r="E153" s="52" t="s">
        <v>82</v>
      </c>
      <c r="F153" s="51">
        <v>4</v>
      </c>
      <c r="G153" s="47">
        <v>240</v>
      </c>
      <c r="H153" s="47">
        <v>232</v>
      </c>
      <c r="I153" s="47">
        <f>SUM(G153:H153)</f>
        <v>472</v>
      </c>
      <c r="J153" s="70">
        <v>1</v>
      </c>
      <c r="K153" s="70">
        <v>0</v>
      </c>
      <c r="L153" s="49">
        <f>J153+K153</f>
        <v>1</v>
      </c>
      <c r="M153" s="70">
        <v>1</v>
      </c>
      <c r="N153" s="70">
        <v>1</v>
      </c>
      <c r="O153" s="49">
        <f>M153+N153</f>
        <v>2</v>
      </c>
      <c r="P153" s="49">
        <f>G153+J153+M153</f>
        <v>242</v>
      </c>
      <c r="Q153" s="49">
        <f>H153+K153+N153</f>
        <v>233</v>
      </c>
      <c r="R153" s="50">
        <f>I153+L153+O153</f>
        <v>475</v>
      </c>
      <c r="S153" s="70">
        <v>173</v>
      </c>
      <c r="T153" s="70">
        <v>189</v>
      </c>
      <c r="U153" s="49">
        <f>S153+T153</f>
        <v>362</v>
      </c>
      <c r="V153" s="70">
        <v>1</v>
      </c>
      <c r="W153" s="70">
        <v>0</v>
      </c>
      <c r="X153" s="49">
        <f>V153+W153</f>
        <v>1</v>
      </c>
      <c r="Y153" s="70">
        <v>1</v>
      </c>
      <c r="Z153" s="70">
        <v>1</v>
      </c>
      <c r="AA153" s="49">
        <f>Y153+Z153</f>
        <v>2</v>
      </c>
      <c r="AB153" s="49">
        <f>S153+V153+Y153</f>
        <v>175</v>
      </c>
      <c r="AC153" s="49">
        <f>T153+W153+Z153</f>
        <v>190</v>
      </c>
      <c r="AD153" s="49">
        <f>AB153+AC153</f>
        <v>365</v>
      </c>
      <c r="AE153" s="72">
        <v>2</v>
      </c>
      <c r="AF153" s="72">
        <v>2</v>
      </c>
      <c r="AG153" s="49">
        <f>AE153+AF153</f>
        <v>4</v>
      </c>
      <c r="AH153" s="70">
        <v>0</v>
      </c>
      <c r="AI153" s="70">
        <v>0</v>
      </c>
      <c r="AJ153" s="49">
        <f>AH153+AI153</f>
        <v>0</v>
      </c>
      <c r="AK153" s="156">
        <v>78</v>
      </c>
      <c r="AL153" s="156">
        <v>139</v>
      </c>
      <c r="AM153" s="156">
        <v>30</v>
      </c>
      <c r="AN153" s="156">
        <v>103</v>
      </c>
      <c r="AO153" s="46">
        <f>SUM(AK153:AN153)</f>
        <v>350</v>
      </c>
      <c r="AP153" s="156">
        <v>15</v>
      </c>
      <c r="AQ153" s="46">
        <f>+AO153+AP153</f>
        <v>365</v>
      </c>
      <c r="AR153" s="45">
        <f>AB153/P153</f>
        <v>0.72314049586776863</v>
      </c>
      <c r="AS153" s="45">
        <f>(AC153/(H153+N153)*100%)</f>
        <v>0.81545064377682408</v>
      </c>
      <c r="AT153" s="45">
        <f>AD153/R153</f>
        <v>0.76842105263157889</v>
      </c>
      <c r="AU153" s="44">
        <f>AH153/AE153</f>
        <v>0</v>
      </c>
      <c r="AV153" s="44">
        <f>AI153/AF153</f>
        <v>0</v>
      </c>
      <c r="AW153" s="44">
        <f>AJ153/AG153</f>
        <v>0</v>
      </c>
      <c r="AX153" s="43">
        <f>AO153/AQ153</f>
        <v>0.95890410958904104</v>
      </c>
      <c r="AY153" s="42">
        <f>AP153/AQ153</f>
        <v>4.1095890410958902E-2</v>
      </c>
    </row>
    <row r="154" spans="1:51" ht="15" customHeight="1" x14ac:dyDescent="0.25">
      <c r="A154" s="32">
        <v>147</v>
      </c>
      <c r="B154" s="32">
        <v>5</v>
      </c>
      <c r="C154" s="32">
        <v>147</v>
      </c>
      <c r="D154" s="52" t="s">
        <v>78</v>
      </c>
      <c r="E154" s="52" t="s">
        <v>82</v>
      </c>
      <c r="F154" s="51">
        <v>5</v>
      </c>
      <c r="G154" s="47">
        <v>176</v>
      </c>
      <c r="H154" s="47">
        <v>176</v>
      </c>
      <c r="I154" s="47">
        <f>SUM(G154:H154)</f>
        <v>352</v>
      </c>
      <c r="J154" s="70">
        <v>1</v>
      </c>
      <c r="K154" s="70">
        <v>0</v>
      </c>
      <c r="L154" s="49">
        <f>J154+K154</f>
        <v>1</v>
      </c>
      <c r="M154" s="70">
        <v>0</v>
      </c>
      <c r="N154" s="70">
        <v>0</v>
      </c>
      <c r="O154" s="49">
        <f>M154+N154</f>
        <v>0</v>
      </c>
      <c r="P154" s="49">
        <f>G154+J154+M154</f>
        <v>177</v>
      </c>
      <c r="Q154" s="49">
        <f>H154+K154+N154</f>
        <v>176</v>
      </c>
      <c r="R154" s="50">
        <f>I154+L154+O154</f>
        <v>353</v>
      </c>
      <c r="S154" s="70">
        <v>110</v>
      </c>
      <c r="T154" s="70">
        <v>128</v>
      </c>
      <c r="U154" s="49">
        <f>S154+T154</f>
        <v>238</v>
      </c>
      <c r="V154" s="70">
        <v>1</v>
      </c>
      <c r="W154" s="70">
        <v>0</v>
      </c>
      <c r="X154" s="49">
        <f>V154+W154</f>
        <v>1</v>
      </c>
      <c r="Y154" s="70">
        <v>0</v>
      </c>
      <c r="Z154" s="70">
        <v>0</v>
      </c>
      <c r="AA154" s="49">
        <f>Y154+Z154</f>
        <v>0</v>
      </c>
      <c r="AB154" s="49">
        <f>S154+V154+Y154</f>
        <v>111</v>
      </c>
      <c r="AC154" s="49">
        <f>T154+W154+Z154</f>
        <v>128</v>
      </c>
      <c r="AD154" s="49">
        <f>AB154+AC154</f>
        <v>239</v>
      </c>
      <c r="AE154" s="72">
        <v>0</v>
      </c>
      <c r="AF154" s="72">
        <v>0</v>
      </c>
      <c r="AG154" s="49">
        <f>AE154+AF154</f>
        <v>0</v>
      </c>
      <c r="AH154" s="70">
        <v>0</v>
      </c>
      <c r="AI154" s="70">
        <v>0</v>
      </c>
      <c r="AJ154" s="49">
        <f>AH154+AI154</f>
        <v>0</v>
      </c>
      <c r="AK154" s="156">
        <v>55</v>
      </c>
      <c r="AL154" s="156">
        <v>36</v>
      </c>
      <c r="AM154" s="156">
        <v>90</v>
      </c>
      <c r="AN154" s="156">
        <v>47</v>
      </c>
      <c r="AO154" s="46">
        <f>SUM(AK154:AN154)</f>
        <v>228</v>
      </c>
      <c r="AP154" s="156">
        <v>11</v>
      </c>
      <c r="AQ154" s="46">
        <f>+AO154+AP154</f>
        <v>239</v>
      </c>
      <c r="AR154" s="45">
        <f>AB154/P154</f>
        <v>0.6271186440677966</v>
      </c>
      <c r="AS154" s="45">
        <f>(AC154/(H154+N154)*100%)</f>
        <v>0.72727272727272729</v>
      </c>
      <c r="AT154" s="45">
        <f>AD154/R154</f>
        <v>0.67705382436260619</v>
      </c>
      <c r="AU154" s="44" t="e">
        <f>AH154/AE154</f>
        <v>#DIV/0!</v>
      </c>
      <c r="AV154" s="44" t="e">
        <f>AI154/AF154</f>
        <v>#DIV/0!</v>
      </c>
      <c r="AW154" s="44" t="e">
        <f>AJ154/AG154</f>
        <v>#DIV/0!</v>
      </c>
      <c r="AX154" s="43">
        <f>AO154/AQ154</f>
        <v>0.95397489539748959</v>
      </c>
      <c r="AY154" s="42">
        <f>AP154/AQ154</f>
        <v>4.6025104602510462E-2</v>
      </c>
    </row>
    <row r="155" spans="1:51" ht="15" customHeight="1" x14ac:dyDescent="0.25">
      <c r="A155" s="32">
        <v>148</v>
      </c>
      <c r="B155" s="32">
        <v>6</v>
      </c>
      <c r="C155" s="32">
        <v>148</v>
      </c>
      <c r="D155" s="52" t="s">
        <v>78</v>
      </c>
      <c r="E155" s="52" t="s">
        <v>82</v>
      </c>
      <c r="F155" s="51">
        <v>6</v>
      </c>
      <c r="G155" s="47">
        <v>180</v>
      </c>
      <c r="H155" s="47">
        <v>176</v>
      </c>
      <c r="I155" s="47">
        <f>SUM(G155:H155)</f>
        <v>356</v>
      </c>
      <c r="J155" s="70">
        <v>0</v>
      </c>
      <c r="K155" s="70">
        <v>0</v>
      </c>
      <c r="L155" s="49">
        <f>J155+K155</f>
        <v>0</v>
      </c>
      <c r="M155" s="70">
        <v>0</v>
      </c>
      <c r="N155" s="70">
        <v>0</v>
      </c>
      <c r="O155" s="49">
        <f>M155+N155</f>
        <v>0</v>
      </c>
      <c r="P155" s="49">
        <f>G155+J155+M155</f>
        <v>180</v>
      </c>
      <c r="Q155" s="49">
        <f>H155+K155+N155</f>
        <v>176</v>
      </c>
      <c r="R155" s="50">
        <f>I155+L155+O155</f>
        <v>356</v>
      </c>
      <c r="S155" s="70">
        <v>138</v>
      </c>
      <c r="T155" s="70">
        <v>152</v>
      </c>
      <c r="U155" s="49">
        <f>S155+T155</f>
        <v>290</v>
      </c>
      <c r="V155" s="70">
        <v>0</v>
      </c>
      <c r="W155" s="70">
        <v>0</v>
      </c>
      <c r="X155" s="49">
        <f>V155+W155</f>
        <v>0</v>
      </c>
      <c r="Y155" s="70">
        <v>0</v>
      </c>
      <c r="Z155" s="70">
        <v>0</v>
      </c>
      <c r="AA155" s="49">
        <f>Y155+Z155</f>
        <v>0</v>
      </c>
      <c r="AB155" s="49">
        <f>S155+V155+Y155</f>
        <v>138</v>
      </c>
      <c r="AC155" s="49">
        <f>T155+W155+Z155</f>
        <v>152</v>
      </c>
      <c r="AD155" s="49">
        <f>AB155+AC155</f>
        <v>290</v>
      </c>
      <c r="AE155" s="72">
        <v>0</v>
      </c>
      <c r="AF155" s="72">
        <v>0</v>
      </c>
      <c r="AG155" s="49">
        <f>AE155+AF155</f>
        <v>0</v>
      </c>
      <c r="AH155" s="70">
        <v>0</v>
      </c>
      <c r="AI155" s="70">
        <v>0</v>
      </c>
      <c r="AJ155" s="49">
        <f>AH155+AI155</f>
        <v>0</v>
      </c>
      <c r="AK155" s="156">
        <v>25</v>
      </c>
      <c r="AL155" s="156">
        <v>137</v>
      </c>
      <c r="AM155" s="156">
        <v>57</v>
      </c>
      <c r="AN155" s="156">
        <v>62</v>
      </c>
      <c r="AO155" s="46">
        <f>SUM(AK155:AN155)</f>
        <v>281</v>
      </c>
      <c r="AP155" s="156">
        <v>9</v>
      </c>
      <c r="AQ155" s="46">
        <f>+AO155+AP155</f>
        <v>290</v>
      </c>
      <c r="AR155" s="45">
        <f>AB155/P155</f>
        <v>0.76666666666666672</v>
      </c>
      <c r="AS155" s="45">
        <f>(AC155/(H155+N155)*100%)</f>
        <v>0.86363636363636365</v>
      </c>
      <c r="AT155" s="45">
        <f>AD155/R155</f>
        <v>0.8146067415730337</v>
      </c>
      <c r="AU155" s="44" t="e">
        <f>AH155/AE155</f>
        <v>#DIV/0!</v>
      </c>
      <c r="AV155" s="44" t="e">
        <f>AI155/AF155</f>
        <v>#DIV/0!</v>
      </c>
      <c r="AW155" s="44" t="e">
        <f>AJ155/AG155</f>
        <v>#DIV/0!</v>
      </c>
      <c r="AX155" s="43">
        <f>AO155/AQ155</f>
        <v>0.96896551724137936</v>
      </c>
      <c r="AY155" s="42">
        <f>AP155/AQ155</f>
        <v>3.1034482758620689E-2</v>
      </c>
    </row>
    <row r="156" spans="1:51" ht="15" customHeight="1" x14ac:dyDescent="0.25">
      <c r="A156" s="32">
        <v>149</v>
      </c>
      <c r="B156" s="32">
        <v>7</v>
      </c>
      <c r="C156" s="32">
        <v>149</v>
      </c>
      <c r="D156" s="52" t="s">
        <v>78</v>
      </c>
      <c r="E156" s="52" t="s">
        <v>82</v>
      </c>
      <c r="F156" s="51">
        <v>7</v>
      </c>
      <c r="G156" s="47">
        <v>211</v>
      </c>
      <c r="H156" s="47">
        <v>188</v>
      </c>
      <c r="I156" s="47">
        <f>SUM(G156:H156)</f>
        <v>399</v>
      </c>
      <c r="J156" s="70">
        <v>0</v>
      </c>
      <c r="K156" s="70">
        <v>0</v>
      </c>
      <c r="L156" s="49">
        <f>J156+K156</f>
        <v>0</v>
      </c>
      <c r="M156" s="70">
        <v>0</v>
      </c>
      <c r="N156" s="70">
        <v>0</v>
      </c>
      <c r="O156" s="49">
        <f>M156+N156</f>
        <v>0</v>
      </c>
      <c r="P156" s="49">
        <f>G156+J156+M156</f>
        <v>211</v>
      </c>
      <c r="Q156" s="49">
        <f>H156+K156+N156</f>
        <v>188</v>
      </c>
      <c r="R156" s="50">
        <f>I156+L156+O156</f>
        <v>399</v>
      </c>
      <c r="S156" s="70">
        <v>151</v>
      </c>
      <c r="T156" s="70">
        <v>145</v>
      </c>
      <c r="U156" s="49">
        <f>S156+T156</f>
        <v>296</v>
      </c>
      <c r="V156" s="70">
        <v>0</v>
      </c>
      <c r="W156" s="70">
        <v>0</v>
      </c>
      <c r="X156" s="49">
        <f>V156+W156</f>
        <v>0</v>
      </c>
      <c r="Y156" s="70">
        <v>0</v>
      </c>
      <c r="Z156" s="70">
        <v>0</v>
      </c>
      <c r="AA156" s="49">
        <f>Y156+Z156</f>
        <v>0</v>
      </c>
      <c r="AB156" s="49">
        <f>S156+V156+Y156</f>
        <v>151</v>
      </c>
      <c r="AC156" s="49">
        <f>T156+W156+Z156</f>
        <v>145</v>
      </c>
      <c r="AD156" s="49">
        <f>AB156+AC156</f>
        <v>296</v>
      </c>
      <c r="AE156" s="72">
        <v>0</v>
      </c>
      <c r="AF156" s="72">
        <v>0</v>
      </c>
      <c r="AG156" s="49">
        <f>AE156+AF156</f>
        <v>0</v>
      </c>
      <c r="AH156" s="70">
        <v>0</v>
      </c>
      <c r="AI156" s="70">
        <v>0</v>
      </c>
      <c r="AJ156" s="49">
        <f>AH156+AI156</f>
        <v>0</v>
      </c>
      <c r="AK156" s="156">
        <v>27</v>
      </c>
      <c r="AL156" s="156">
        <v>66</v>
      </c>
      <c r="AM156" s="156">
        <v>133</v>
      </c>
      <c r="AN156" s="156">
        <v>56</v>
      </c>
      <c r="AO156" s="46">
        <f>SUM(AK156:AN156)</f>
        <v>282</v>
      </c>
      <c r="AP156" s="156">
        <v>14</v>
      </c>
      <c r="AQ156" s="46">
        <f>+AO156+AP156</f>
        <v>296</v>
      </c>
      <c r="AR156" s="45">
        <f>AB156/P156</f>
        <v>0.71563981042654023</v>
      </c>
      <c r="AS156" s="45">
        <f>(AC156/(H156+N156)*100%)</f>
        <v>0.77127659574468088</v>
      </c>
      <c r="AT156" s="45">
        <f>AD156/R156</f>
        <v>0.74185463659147866</v>
      </c>
      <c r="AU156" s="44" t="e">
        <f>AH156/AE156</f>
        <v>#DIV/0!</v>
      </c>
      <c r="AV156" s="44" t="e">
        <f>AI156/AF156</f>
        <v>#DIV/0!</v>
      </c>
      <c r="AW156" s="44" t="e">
        <f>AJ156/AG156</f>
        <v>#DIV/0!</v>
      </c>
      <c r="AX156" s="43">
        <f>AO156/AQ156</f>
        <v>0.95270270270270274</v>
      </c>
      <c r="AY156" s="42">
        <f>AP156/AQ156</f>
        <v>4.72972972972973E-2</v>
      </c>
    </row>
    <row r="157" spans="1:51" ht="15" customHeight="1" x14ac:dyDescent="0.25">
      <c r="A157" s="32">
        <v>150</v>
      </c>
      <c r="B157" s="32">
        <v>8</v>
      </c>
      <c r="C157" s="32">
        <v>150</v>
      </c>
      <c r="D157" s="52" t="s">
        <v>78</v>
      </c>
      <c r="E157" s="52" t="s">
        <v>82</v>
      </c>
      <c r="F157" s="51">
        <v>8</v>
      </c>
      <c r="G157" s="47">
        <v>246</v>
      </c>
      <c r="H157" s="47">
        <v>234</v>
      </c>
      <c r="I157" s="47">
        <f>SUM(G157:H157)</f>
        <v>480</v>
      </c>
      <c r="J157" s="70">
        <v>0</v>
      </c>
      <c r="K157" s="70">
        <v>0</v>
      </c>
      <c r="L157" s="49">
        <f>J157+K157</f>
        <v>0</v>
      </c>
      <c r="M157" s="70">
        <v>1</v>
      </c>
      <c r="N157" s="70">
        <v>1</v>
      </c>
      <c r="O157" s="49">
        <f>M157+N157</f>
        <v>2</v>
      </c>
      <c r="P157" s="49">
        <f>G157+J157+M157</f>
        <v>247</v>
      </c>
      <c r="Q157" s="49">
        <f>H157+K157+N157</f>
        <v>235</v>
      </c>
      <c r="R157" s="50">
        <f>I157+L157+O157</f>
        <v>482</v>
      </c>
      <c r="S157" s="70">
        <v>186</v>
      </c>
      <c r="T157" s="70">
        <v>188</v>
      </c>
      <c r="U157" s="49">
        <f>S157+T157</f>
        <v>374</v>
      </c>
      <c r="V157" s="70">
        <v>0</v>
      </c>
      <c r="W157" s="70">
        <v>0</v>
      </c>
      <c r="X157" s="49">
        <f>V157+W157</f>
        <v>0</v>
      </c>
      <c r="Y157" s="70">
        <v>1</v>
      </c>
      <c r="Z157" s="70">
        <v>1</v>
      </c>
      <c r="AA157" s="49">
        <f>Y157+Z157</f>
        <v>2</v>
      </c>
      <c r="AB157" s="49">
        <f>S157+V157+Y157</f>
        <v>187</v>
      </c>
      <c r="AC157" s="49">
        <f>T157+W157+Z157</f>
        <v>189</v>
      </c>
      <c r="AD157" s="49">
        <f>AB157+AC157</f>
        <v>376</v>
      </c>
      <c r="AE157" s="72">
        <v>1</v>
      </c>
      <c r="AF157" s="72">
        <v>1</v>
      </c>
      <c r="AG157" s="49">
        <f>AE157+AF157</f>
        <v>2</v>
      </c>
      <c r="AH157" s="70">
        <v>0</v>
      </c>
      <c r="AI157" s="70">
        <v>0</v>
      </c>
      <c r="AJ157" s="49">
        <f>AH157+AI157</f>
        <v>0</v>
      </c>
      <c r="AK157" s="156">
        <v>79</v>
      </c>
      <c r="AL157" s="156">
        <v>106</v>
      </c>
      <c r="AM157" s="156">
        <v>17</v>
      </c>
      <c r="AN157" s="156">
        <v>147</v>
      </c>
      <c r="AO157" s="46">
        <f>SUM(AK157:AN157)</f>
        <v>349</v>
      </c>
      <c r="AP157" s="156">
        <v>27</v>
      </c>
      <c r="AQ157" s="46">
        <f>+AO157+AP157</f>
        <v>376</v>
      </c>
      <c r="AR157" s="45">
        <f>AB157/P157</f>
        <v>0.75708502024291502</v>
      </c>
      <c r="AS157" s="45">
        <f>(AC157/(H157+N157)*100%)</f>
        <v>0.80425531914893622</v>
      </c>
      <c r="AT157" s="45">
        <f>AD157/R157</f>
        <v>0.78008298755186722</v>
      </c>
      <c r="AU157" s="44">
        <f>AH157/AE157</f>
        <v>0</v>
      </c>
      <c r="AV157" s="44">
        <f>AI157/AF157</f>
        <v>0</v>
      </c>
      <c r="AW157" s="44">
        <f>AJ157/AG157</f>
        <v>0</v>
      </c>
      <c r="AX157" s="43">
        <f>AO157/AQ157</f>
        <v>0.92819148936170215</v>
      </c>
      <c r="AY157" s="42">
        <f>AP157/AQ157</f>
        <v>7.1808510638297879E-2</v>
      </c>
    </row>
    <row r="158" spans="1:51" ht="15" customHeight="1" x14ac:dyDescent="0.25">
      <c r="A158" s="32">
        <v>151</v>
      </c>
      <c r="B158" s="32">
        <v>9</v>
      </c>
      <c r="C158" s="32">
        <v>151</v>
      </c>
      <c r="D158" s="52" t="s">
        <v>78</v>
      </c>
      <c r="E158" s="52" t="s">
        <v>82</v>
      </c>
      <c r="F158" s="51">
        <v>9</v>
      </c>
      <c r="G158" s="47">
        <v>246</v>
      </c>
      <c r="H158" s="47">
        <v>218</v>
      </c>
      <c r="I158" s="47">
        <f>SUM(G158:H158)</f>
        <v>464</v>
      </c>
      <c r="J158" s="70">
        <v>0</v>
      </c>
      <c r="K158" s="70">
        <v>0</v>
      </c>
      <c r="L158" s="49">
        <f>J158+K158</f>
        <v>0</v>
      </c>
      <c r="M158" s="70">
        <v>2</v>
      </c>
      <c r="N158" s="70">
        <v>3</v>
      </c>
      <c r="O158" s="49">
        <f>M158+N158</f>
        <v>5</v>
      </c>
      <c r="P158" s="49">
        <f>G158+J158+M158</f>
        <v>248</v>
      </c>
      <c r="Q158" s="49">
        <f>H158+K158+N158</f>
        <v>221</v>
      </c>
      <c r="R158" s="50">
        <f>I158+L158+O158</f>
        <v>469</v>
      </c>
      <c r="S158" s="70">
        <v>148</v>
      </c>
      <c r="T158" s="70">
        <v>168</v>
      </c>
      <c r="U158" s="49">
        <f>S158+T158</f>
        <v>316</v>
      </c>
      <c r="V158" s="70">
        <v>0</v>
      </c>
      <c r="W158" s="70">
        <v>0</v>
      </c>
      <c r="X158" s="49">
        <f>V158+W158</f>
        <v>0</v>
      </c>
      <c r="Y158" s="70">
        <v>2</v>
      </c>
      <c r="Z158" s="70">
        <v>3</v>
      </c>
      <c r="AA158" s="49">
        <f>Y158+Z158</f>
        <v>5</v>
      </c>
      <c r="AB158" s="49">
        <f>S158+V158+Y158</f>
        <v>150</v>
      </c>
      <c r="AC158" s="49">
        <f>T158+W158+Z158</f>
        <v>171</v>
      </c>
      <c r="AD158" s="49">
        <f>AB158+AC158</f>
        <v>321</v>
      </c>
      <c r="AE158" s="72">
        <v>2</v>
      </c>
      <c r="AF158" s="72">
        <v>1</v>
      </c>
      <c r="AG158" s="49">
        <f>AE158+AF158</f>
        <v>3</v>
      </c>
      <c r="AH158" s="70">
        <v>1</v>
      </c>
      <c r="AI158" s="70">
        <v>1</v>
      </c>
      <c r="AJ158" s="49">
        <f>AH158+AI158</f>
        <v>2</v>
      </c>
      <c r="AK158" s="156">
        <v>53</v>
      </c>
      <c r="AL158" s="156">
        <v>70</v>
      </c>
      <c r="AM158" s="156">
        <v>8</v>
      </c>
      <c r="AN158" s="156">
        <v>173</v>
      </c>
      <c r="AO158" s="46">
        <f>SUM(AK158:AN158)</f>
        <v>304</v>
      </c>
      <c r="AP158" s="156">
        <v>17</v>
      </c>
      <c r="AQ158" s="46">
        <f>+AO158+AP158</f>
        <v>321</v>
      </c>
      <c r="AR158" s="45">
        <f>AB158/P158</f>
        <v>0.60483870967741937</v>
      </c>
      <c r="AS158" s="45">
        <f>(AC158/(H158+N158)*100%)</f>
        <v>0.77375565610859731</v>
      </c>
      <c r="AT158" s="45">
        <f>AD158/R158</f>
        <v>0.68443496801705761</v>
      </c>
      <c r="AU158" s="44">
        <f>AH158/AE158</f>
        <v>0.5</v>
      </c>
      <c r="AV158" s="44">
        <f>AI158/AF158</f>
        <v>1</v>
      </c>
      <c r="AW158" s="44">
        <f>AJ158/AG158</f>
        <v>0.66666666666666663</v>
      </c>
      <c r="AX158" s="43">
        <f>AO158/AQ158</f>
        <v>0.9470404984423676</v>
      </c>
      <c r="AY158" s="42">
        <f>AP158/AQ158</f>
        <v>5.2959501557632398E-2</v>
      </c>
    </row>
    <row r="159" spans="1:51" ht="15" customHeight="1" x14ac:dyDescent="0.25">
      <c r="A159" s="32">
        <v>152</v>
      </c>
      <c r="B159" s="32">
        <v>10</v>
      </c>
      <c r="C159" s="32">
        <v>152</v>
      </c>
      <c r="D159" s="52" t="s">
        <v>78</v>
      </c>
      <c r="E159" s="52" t="s">
        <v>82</v>
      </c>
      <c r="F159" s="51">
        <v>10</v>
      </c>
      <c r="G159" s="47">
        <v>134</v>
      </c>
      <c r="H159" s="47">
        <v>150</v>
      </c>
      <c r="I159" s="47">
        <f>SUM(G159:H159)</f>
        <v>284</v>
      </c>
      <c r="J159" s="70">
        <v>0</v>
      </c>
      <c r="K159" s="70">
        <v>1</v>
      </c>
      <c r="L159" s="49">
        <f>J159+K159</f>
        <v>1</v>
      </c>
      <c r="M159" s="70">
        <v>2</v>
      </c>
      <c r="N159" s="70">
        <v>1</v>
      </c>
      <c r="O159" s="49">
        <f>M159+N159</f>
        <v>3</v>
      </c>
      <c r="P159" s="49">
        <f>G159+J159+M159</f>
        <v>136</v>
      </c>
      <c r="Q159" s="49">
        <f>H159+K159+N159</f>
        <v>152</v>
      </c>
      <c r="R159" s="50">
        <f>I159+L159+O159</f>
        <v>288</v>
      </c>
      <c r="S159" s="70">
        <v>78</v>
      </c>
      <c r="T159" s="70">
        <v>90</v>
      </c>
      <c r="U159" s="49">
        <f>S159+T159</f>
        <v>168</v>
      </c>
      <c r="V159" s="70">
        <v>0</v>
      </c>
      <c r="W159" s="70">
        <v>1</v>
      </c>
      <c r="X159" s="49">
        <f>V159+W159</f>
        <v>1</v>
      </c>
      <c r="Y159" s="70">
        <v>2</v>
      </c>
      <c r="Z159" s="70">
        <v>1</v>
      </c>
      <c r="AA159" s="49">
        <f>Y159+Z159</f>
        <v>3</v>
      </c>
      <c r="AB159" s="49">
        <f>S159+V159+Y159</f>
        <v>80</v>
      </c>
      <c r="AC159" s="49">
        <f>T159+W159+Z159</f>
        <v>92</v>
      </c>
      <c r="AD159" s="49">
        <f>AB159+AC159</f>
        <v>172</v>
      </c>
      <c r="AE159" s="72">
        <v>0</v>
      </c>
      <c r="AF159" s="72">
        <v>0</v>
      </c>
      <c r="AG159" s="49">
        <f>AE159+AF159</f>
        <v>0</v>
      </c>
      <c r="AH159" s="70">
        <v>0</v>
      </c>
      <c r="AI159" s="70">
        <v>0</v>
      </c>
      <c r="AJ159" s="49">
        <f>AH159+AI159</f>
        <v>0</v>
      </c>
      <c r="AK159" s="156">
        <v>39</v>
      </c>
      <c r="AL159" s="156">
        <v>45</v>
      </c>
      <c r="AM159" s="156">
        <v>8</v>
      </c>
      <c r="AN159" s="156">
        <v>77</v>
      </c>
      <c r="AO159" s="46">
        <f>SUM(AK159:AN159)</f>
        <v>169</v>
      </c>
      <c r="AP159" s="156">
        <v>3</v>
      </c>
      <c r="AQ159" s="46">
        <f>+AO159+AP159</f>
        <v>172</v>
      </c>
      <c r="AR159" s="45">
        <f>AB159/P159</f>
        <v>0.58823529411764708</v>
      </c>
      <c r="AS159" s="45">
        <f>(AC159/(H159+N159)*100%)</f>
        <v>0.60927152317880795</v>
      </c>
      <c r="AT159" s="45">
        <f>AD159/R159</f>
        <v>0.59722222222222221</v>
      </c>
      <c r="AU159" s="44" t="e">
        <f>AH159/AE159</f>
        <v>#DIV/0!</v>
      </c>
      <c r="AV159" s="44" t="e">
        <f>AI159/AF159</f>
        <v>#DIV/0!</v>
      </c>
      <c r="AW159" s="44" t="e">
        <f>AJ159/AG159</f>
        <v>#DIV/0!</v>
      </c>
      <c r="AX159" s="43">
        <f>AO159/AQ159</f>
        <v>0.98255813953488369</v>
      </c>
      <c r="AY159" s="42">
        <f>AP159/AQ159</f>
        <v>1.7441860465116279E-2</v>
      </c>
    </row>
    <row r="160" spans="1:51" ht="15" customHeight="1" x14ac:dyDescent="0.25">
      <c r="A160" s="32">
        <v>153</v>
      </c>
      <c r="B160" s="32">
        <v>11</v>
      </c>
      <c r="C160" s="32">
        <v>153</v>
      </c>
      <c r="D160" s="52" t="s">
        <v>78</v>
      </c>
      <c r="E160" s="52" t="s">
        <v>82</v>
      </c>
      <c r="F160" s="51">
        <v>11</v>
      </c>
      <c r="G160" s="47">
        <v>174</v>
      </c>
      <c r="H160" s="47">
        <v>202</v>
      </c>
      <c r="I160" s="47">
        <f>SUM(G160:H160)</f>
        <v>376</v>
      </c>
      <c r="J160" s="70">
        <v>1</v>
      </c>
      <c r="K160" s="70">
        <v>0</v>
      </c>
      <c r="L160" s="49">
        <f>J160+K160</f>
        <v>1</v>
      </c>
      <c r="M160" s="70">
        <v>1</v>
      </c>
      <c r="N160" s="70">
        <v>1</v>
      </c>
      <c r="O160" s="49">
        <f>M160+N160</f>
        <v>2</v>
      </c>
      <c r="P160" s="49">
        <f>G160+J160+M160</f>
        <v>176</v>
      </c>
      <c r="Q160" s="49">
        <f>H160+K160+N160</f>
        <v>203</v>
      </c>
      <c r="R160" s="50">
        <f>I160+L160+O160</f>
        <v>379</v>
      </c>
      <c r="S160" s="70">
        <v>100</v>
      </c>
      <c r="T160" s="70">
        <v>125</v>
      </c>
      <c r="U160" s="49">
        <f>S160+T160</f>
        <v>225</v>
      </c>
      <c r="V160" s="70">
        <v>1</v>
      </c>
      <c r="W160" s="70">
        <v>0</v>
      </c>
      <c r="X160" s="49">
        <f>V160+W160</f>
        <v>1</v>
      </c>
      <c r="Y160" s="70">
        <v>1</v>
      </c>
      <c r="Z160" s="70">
        <v>1</v>
      </c>
      <c r="AA160" s="49">
        <f>Y160+Z160</f>
        <v>2</v>
      </c>
      <c r="AB160" s="49">
        <f>S160+V160+Y160</f>
        <v>102</v>
      </c>
      <c r="AC160" s="49">
        <f>T160+W160+Z160</f>
        <v>126</v>
      </c>
      <c r="AD160" s="49">
        <f>AB160+AC160</f>
        <v>228</v>
      </c>
      <c r="AE160" s="72">
        <v>0</v>
      </c>
      <c r="AF160" s="72">
        <v>0</v>
      </c>
      <c r="AG160" s="49">
        <f>AE160+AF160</f>
        <v>0</v>
      </c>
      <c r="AH160" s="70">
        <v>0</v>
      </c>
      <c r="AI160" s="70">
        <v>0</v>
      </c>
      <c r="AJ160" s="49">
        <f>AH160+AI160</f>
        <v>0</v>
      </c>
      <c r="AK160" s="156">
        <v>44</v>
      </c>
      <c r="AL160" s="156">
        <v>28</v>
      </c>
      <c r="AM160" s="156">
        <v>12</v>
      </c>
      <c r="AN160" s="156">
        <v>136</v>
      </c>
      <c r="AO160" s="46">
        <f>SUM(AK160:AN160)</f>
        <v>220</v>
      </c>
      <c r="AP160" s="156">
        <v>8</v>
      </c>
      <c r="AQ160" s="46">
        <f>+AO160+AP160</f>
        <v>228</v>
      </c>
      <c r="AR160" s="45">
        <f>AB160/P160</f>
        <v>0.57954545454545459</v>
      </c>
      <c r="AS160" s="45">
        <f>(AC160/(H160+N160)*100%)</f>
        <v>0.62068965517241381</v>
      </c>
      <c r="AT160" s="45">
        <f>AD160/R160</f>
        <v>0.60158311345646442</v>
      </c>
      <c r="AU160" s="44" t="e">
        <f>AH160/AE160</f>
        <v>#DIV/0!</v>
      </c>
      <c r="AV160" s="44" t="e">
        <f>AI160/AF160</f>
        <v>#DIV/0!</v>
      </c>
      <c r="AW160" s="44" t="e">
        <f>AJ160/AG160</f>
        <v>#DIV/0!</v>
      </c>
      <c r="AX160" s="43">
        <f>AO160/AQ160</f>
        <v>0.96491228070175439</v>
      </c>
      <c r="AY160" s="42">
        <f>AP160/AQ160</f>
        <v>3.5087719298245612E-2</v>
      </c>
    </row>
    <row r="161" spans="1:51" ht="15" customHeight="1" x14ac:dyDescent="0.25">
      <c r="A161" s="32">
        <v>154</v>
      </c>
      <c r="B161" s="32">
        <v>12</v>
      </c>
      <c r="C161" s="32">
        <v>154</v>
      </c>
      <c r="D161" s="52" t="s">
        <v>78</v>
      </c>
      <c r="E161" s="52" t="s">
        <v>82</v>
      </c>
      <c r="F161" s="51">
        <v>12</v>
      </c>
      <c r="G161" s="47">
        <v>228</v>
      </c>
      <c r="H161" s="47">
        <v>200</v>
      </c>
      <c r="I161" s="47">
        <f>SUM(G161:H161)</f>
        <v>428</v>
      </c>
      <c r="J161" s="70">
        <v>0</v>
      </c>
      <c r="K161" s="70">
        <v>0</v>
      </c>
      <c r="L161" s="49">
        <f>J161+K161</f>
        <v>0</v>
      </c>
      <c r="M161" s="70">
        <v>1</v>
      </c>
      <c r="N161" s="70">
        <v>1</v>
      </c>
      <c r="O161" s="49">
        <f>M161+N161</f>
        <v>2</v>
      </c>
      <c r="P161" s="49">
        <f>G161+J161+M161</f>
        <v>229</v>
      </c>
      <c r="Q161" s="49">
        <f>H161+K161+N161</f>
        <v>201</v>
      </c>
      <c r="R161" s="50">
        <f>I161+L161+O161</f>
        <v>430</v>
      </c>
      <c r="S161" s="70">
        <v>162</v>
      </c>
      <c r="T161" s="70">
        <v>166</v>
      </c>
      <c r="U161" s="49">
        <f>S161+T161</f>
        <v>328</v>
      </c>
      <c r="V161" s="70">
        <v>0</v>
      </c>
      <c r="W161" s="70">
        <v>0</v>
      </c>
      <c r="X161" s="49">
        <f>V161+W161</f>
        <v>0</v>
      </c>
      <c r="Y161" s="70">
        <v>1</v>
      </c>
      <c r="Z161" s="70">
        <v>1</v>
      </c>
      <c r="AA161" s="49">
        <f>Y161+Z161</f>
        <v>2</v>
      </c>
      <c r="AB161" s="49">
        <f>S161+V161+Y161</f>
        <v>163</v>
      </c>
      <c r="AC161" s="49">
        <f>T161+W161+Z161</f>
        <v>167</v>
      </c>
      <c r="AD161" s="49">
        <f>AB161+AC161</f>
        <v>330</v>
      </c>
      <c r="AE161" s="72">
        <v>0</v>
      </c>
      <c r="AF161" s="72">
        <v>0</v>
      </c>
      <c r="AG161" s="49">
        <f>AE161+AF161</f>
        <v>0</v>
      </c>
      <c r="AH161" s="70">
        <v>0</v>
      </c>
      <c r="AI161" s="70">
        <v>0</v>
      </c>
      <c r="AJ161" s="49">
        <f>AH161+AI161</f>
        <v>0</v>
      </c>
      <c r="AK161" s="156">
        <v>96</v>
      </c>
      <c r="AL161" s="156">
        <v>56</v>
      </c>
      <c r="AM161" s="156">
        <v>35</v>
      </c>
      <c r="AN161" s="156">
        <v>133</v>
      </c>
      <c r="AO161" s="46">
        <f>SUM(AK161:AN161)</f>
        <v>320</v>
      </c>
      <c r="AP161" s="156">
        <v>10</v>
      </c>
      <c r="AQ161" s="46">
        <f>+AO161+AP161</f>
        <v>330</v>
      </c>
      <c r="AR161" s="45">
        <f>AB161/P161</f>
        <v>0.71179039301310043</v>
      </c>
      <c r="AS161" s="45">
        <f>(AC161/(H161+N161)*100%)</f>
        <v>0.8308457711442786</v>
      </c>
      <c r="AT161" s="45">
        <f>AD161/R161</f>
        <v>0.76744186046511631</v>
      </c>
      <c r="AU161" s="44" t="e">
        <f>AH161/AE161</f>
        <v>#DIV/0!</v>
      </c>
      <c r="AV161" s="44" t="e">
        <f>AI161/AF161</f>
        <v>#DIV/0!</v>
      </c>
      <c r="AW161" s="44" t="e">
        <f>AJ161/AG161</f>
        <v>#DIV/0!</v>
      </c>
      <c r="AX161" s="43">
        <f>AO161/AQ161</f>
        <v>0.96969696969696972</v>
      </c>
      <c r="AY161" s="42">
        <f>AP161/AQ161</f>
        <v>3.0303030303030304E-2</v>
      </c>
    </row>
    <row r="162" spans="1:51" ht="15" customHeight="1" x14ac:dyDescent="0.25">
      <c r="A162" s="32">
        <v>155</v>
      </c>
      <c r="B162" s="32">
        <v>13</v>
      </c>
      <c r="C162" s="32">
        <v>155</v>
      </c>
      <c r="D162" s="52" t="s">
        <v>78</v>
      </c>
      <c r="E162" s="52" t="s">
        <v>82</v>
      </c>
      <c r="F162" s="51">
        <v>13</v>
      </c>
      <c r="G162" s="47">
        <v>198</v>
      </c>
      <c r="H162" s="47">
        <v>187</v>
      </c>
      <c r="I162" s="47">
        <f>SUM(G162:H162)</f>
        <v>385</v>
      </c>
      <c r="J162" s="70">
        <v>0</v>
      </c>
      <c r="K162" s="70">
        <v>0</v>
      </c>
      <c r="L162" s="49">
        <f>J162+K162</f>
        <v>0</v>
      </c>
      <c r="M162" s="70">
        <v>2</v>
      </c>
      <c r="N162" s="70">
        <v>0</v>
      </c>
      <c r="O162" s="49">
        <f>M162+N162</f>
        <v>2</v>
      </c>
      <c r="P162" s="49">
        <f>G162+J162+M162</f>
        <v>200</v>
      </c>
      <c r="Q162" s="49">
        <f>H162+K162+N162</f>
        <v>187</v>
      </c>
      <c r="R162" s="50">
        <f>I162+L162+O162</f>
        <v>387</v>
      </c>
      <c r="S162" s="70">
        <v>155</v>
      </c>
      <c r="T162" s="70">
        <v>147</v>
      </c>
      <c r="U162" s="49">
        <f>S162+T162</f>
        <v>302</v>
      </c>
      <c r="V162" s="70">
        <v>0</v>
      </c>
      <c r="W162" s="70">
        <v>0</v>
      </c>
      <c r="X162" s="49">
        <f>V162+W162</f>
        <v>0</v>
      </c>
      <c r="Y162" s="70">
        <v>2</v>
      </c>
      <c r="Z162" s="70">
        <v>0</v>
      </c>
      <c r="AA162" s="49">
        <f>Y162+Z162</f>
        <v>2</v>
      </c>
      <c r="AB162" s="49">
        <f>S162+V162+Y162</f>
        <v>157</v>
      </c>
      <c r="AC162" s="49">
        <f>T162+W162+Z162</f>
        <v>147</v>
      </c>
      <c r="AD162" s="49">
        <f>AB162+AC162</f>
        <v>304</v>
      </c>
      <c r="AE162" s="72">
        <v>0</v>
      </c>
      <c r="AF162" s="72">
        <v>1</v>
      </c>
      <c r="AG162" s="49">
        <f>AE162+AF162</f>
        <v>1</v>
      </c>
      <c r="AH162" s="70">
        <v>0</v>
      </c>
      <c r="AI162" s="70">
        <v>1</v>
      </c>
      <c r="AJ162" s="49">
        <f>AH162+AI162</f>
        <v>1</v>
      </c>
      <c r="AK162" s="156">
        <v>79</v>
      </c>
      <c r="AL162" s="156">
        <v>65</v>
      </c>
      <c r="AM162" s="156">
        <v>32</v>
      </c>
      <c r="AN162" s="156">
        <v>113</v>
      </c>
      <c r="AO162" s="46">
        <f>SUM(AK162:AN162)</f>
        <v>289</v>
      </c>
      <c r="AP162" s="156">
        <v>15</v>
      </c>
      <c r="AQ162" s="46">
        <f>+AO162+AP162</f>
        <v>304</v>
      </c>
      <c r="AR162" s="45">
        <f>AB162/P162</f>
        <v>0.78500000000000003</v>
      </c>
      <c r="AS162" s="45">
        <f>(AC162/(H162+N162)*100%)</f>
        <v>0.78609625668449201</v>
      </c>
      <c r="AT162" s="45">
        <f>AD162/R162</f>
        <v>0.78552971576227393</v>
      </c>
      <c r="AU162" s="44" t="e">
        <f>AH162/AE162</f>
        <v>#DIV/0!</v>
      </c>
      <c r="AV162" s="44">
        <f>AI162/AF162</f>
        <v>1</v>
      </c>
      <c r="AW162" s="44">
        <f>AJ162/AG162</f>
        <v>1</v>
      </c>
      <c r="AX162" s="43">
        <f>AO162/AQ162</f>
        <v>0.95065789473684215</v>
      </c>
      <c r="AY162" s="42">
        <f>AP162/AQ162</f>
        <v>4.9342105263157895E-2</v>
      </c>
    </row>
    <row r="163" spans="1:51" ht="15" customHeight="1" x14ac:dyDescent="0.25">
      <c r="A163" s="32">
        <v>156</v>
      </c>
      <c r="B163" s="32">
        <v>14</v>
      </c>
      <c r="C163" s="32">
        <v>156</v>
      </c>
      <c r="D163" s="52" t="s">
        <v>78</v>
      </c>
      <c r="E163" s="52" t="s">
        <v>82</v>
      </c>
      <c r="F163" s="51">
        <v>14</v>
      </c>
      <c r="G163" s="47">
        <v>203</v>
      </c>
      <c r="H163" s="47">
        <v>208</v>
      </c>
      <c r="I163" s="47">
        <f>SUM(G163:H163)</f>
        <v>411</v>
      </c>
      <c r="J163" s="70">
        <v>0</v>
      </c>
      <c r="K163" s="70">
        <v>0</v>
      </c>
      <c r="L163" s="49">
        <f>J163+K163</f>
        <v>0</v>
      </c>
      <c r="M163" s="70">
        <v>1</v>
      </c>
      <c r="N163" s="70">
        <v>0</v>
      </c>
      <c r="O163" s="49">
        <f>M163+N163</f>
        <v>1</v>
      </c>
      <c r="P163" s="49">
        <f>G163+J163+M163</f>
        <v>204</v>
      </c>
      <c r="Q163" s="49">
        <f>H163+K163+N163</f>
        <v>208</v>
      </c>
      <c r="R163" s="50">
        <f>I163+L163+O163</f>
        <v>412</v>
      </c>
      <c r="S163" s="70">
        <v>129</v>
      </c>
      <c r="T163" s="70">
        <v>133</v>
      </c>
      <c r="U163" s="49">
        <f>S163+T163</f>
        <v>262</v>
      </c>
      <c r="V163" s="70">
        <v>0</v>
      </c>
      <c r="W163" s="70">
        <v>0</v>
      </c>
      <c r="X163" s="49">
        <f>V163+W163</f>
        <v>0</v>
      </c>
      <c r="Y163" s="70">
        <v>1</v>
      </c>
      <c r="Z163" s="70">
        <v>0</v>
      </c>
      <c r="AA163" s="49">
        <f>Y163+Z163</f>
        <v>1</v>
      </c>
      <c r="AB163" s="49">
        <f>S163+V163+Y163</f>
        <v>130</v>
      </c>
      <c r="AC163" s="49">
        <f>T163+W163+Z163</f>
        <v>133</v>
      </c>
      <c r="AD163" s="49">
        <f>AB163+AC163</f>
        <v>263</v>
      </c>
      <c r="AE163" s="72">
        <v>0</v>
      </c>
      <c r="AF163" s="72">
        <v>0</v>
      </c>
      <c r="AG163" s="49">
        <f>AE163+AF163</f>
        <v>0</v>
      </c>
      <c r="AH163" s="70">
        <v>0</v>
      </c>
      <c r="AI163" s="70">
        <v>0</v>
      </c>
      <c r="AJ163" s="49">
        <f>AH163+AI163</f>
        <v>0</v>
      </c>
      <c r="AK163" s="156">
        <v>35</v>
      </c>
      <c r="AL163" s="156">
        <v>124</v>
      </c>
      <c r="AM163" s="156">
        <v>11</v>
      </c>
      <c r="AN163" s="156">
        <v>84</v>
      </c>
      <c r="AO163" s="46">
        <f>SUM(AK163:AN163)</f>
        <v>254</v>
      </c>
      <c r="AP163" s="156">
        <v>9</v>
      </c>
      <c r="AQ163" s="46">
        <f>+AO163+AP163</f>
        <v>263</v>
      </c>
      <c r="AR163" s="45">
        <f>AB163/P163</f>
        <v>0.63725490196078427</v>
      </c>
      <c r="AS163" s="45">
        <f>(AC163/(H163+N163)*100%)</f>
        <v>0.63942307692307687</v>
      </c>
      <c r="AT163" s="45">
        <f>AD163/R163</f>
        <v>0.63834951456310685</v>
      </c>
      <c r="AU163" s="44" t="e">
        <f>AH163/AE163</f>
        <v>#DIV/0!</v>
      </c>
      <c r="AV163" s="44" t="e">
        <f>AI163/AF163</f>
        <v>#DIV/0!</v>
      </c>
      <c r="AW163" s="44" t="e">
        <f>AJ163/AG163</f>
        <v>#DIV/0!</v>
      </c>
      <c r="AX163" s="43">
        <f>AO163/AQ163</f>
        <v>0.96577946768060841</v>
      </c>
      <c r="AY163" s="42">
        <f>AP163/AQ163</f>
        <v>3.4220532319391636E-2</v>
      </c>
    </row>
    <row r="164" spans="1:51" ht="15" customHeight="1" x14ac:dyDescent="0.25">
      <c r="A164" s="32">
        <v>157</v>
      </c>
      <c r="B164" s="32">
        <v>15</v>
      </c>
      <c r="C164" s="32">
        <v>157</v>
      </c>
      <c r="D164" s="52" t="s">
        <v>78</v>
      </c>
      <c r="E164" s="52" t="s">
        <v>82</v>
      </c>
      <c r="F164" s="51">
        <v>15</v>
      </c>
      <c r="G164" s="47">
        <v>163</v>
      </c>
      <c r="H164" s="47">
        <v>186</v>
      </c>
      <c r="I164" s="47">
        <f>SUM(G164:H164)</f>
        <v>349</v>
      </c>
      <c r="J164" s="70">
        <v>0</v>
      </c>
      <c r="K164" s="70">
        <v>0</v>
      </c>
      <c r="L164" s="49">
        <f>J164+K164</f>
        <v>0</v>
      </c>
      <c r="M164" s="70">
        <v>1</v>
      </c>
      <c r="N164" s="70">
        <v>2</v>
      </c>
      <c r="O164" s="49">
        <f>M164+N164</f>
        <v>3</v>
      </c>
      <c r="P164" s="49">
        <f>G164+J164+M164</f>
        <v>164</v>
      </c>
      <c r="Q164" s="49">
        <f>H164+K164+N164</f>
        <v>188</v>
      </c>
      <c r="R164" s="50">
        <f>I164+L164+O164</f>
        <v>352</v>
      </c>
      <c r="S164" s="70">
        <v>104</v>
      </c>
      <c r="T164" s="70">
        <v>123</v>
      </c>
      <c r="U164" s="49">
        <f>S164+T164</f>
        <v>227</v>
      </c>
      <c r="V164" s="70">
        <v>0</v>
      </c>
      <c r="W164" s="70">
        <v>0</v>
      </c>
      <c r="X164" s="49">
        <f>V164+W164</f>
        <v>0</v>
      </c>
      <c r="Y164" s="70">
        <v>1</v>
      </c>
      <c r="Z164" s="70">
        <v>2</v>
      </c>
      <c r="AA164" s="49">
        <f>Y164+Z164</f>
        <v>3</v>
      </c>
      <c r="AB164" s="49">
        <f>S164+V164+Y164</f>
        <v>105</v>
      </c>
      <c r="AC164" s="49">
        <f>T164+W164+Z164</f>
        <v>125</v>
      </c>
      <c r="AD164" s="49">
        <f>AB164+AC164</f>
        <v>230</v>
      </c>
      <c r="AE164" s="72">
        <v>0</v>
      </c>
      <c r="AF164" s="72">
        <v>0</v>
      </c>
      <c r="AG164" s="49">
        <f>AE164+AF164</f>
        <v>0</v>
      </c>
      <c r="AH164" s="70">
        <v>0</v>
      </c>
      <c r="AI164" s="70">
        <v>0</v>
      </c>
      <c r="AJ164" s="49">
        <f>AH164+AI164</f>
        <v>0</v>
      </c>
      <c r="AK164" s="156">
        <v>68</v>
      </c>
      <c r="AL164" s="156">
        <v>25</v>
      </c>
      <c r="AM164" s="156">
        <v>10</v>
      </c>
      <c r="AN164" s="156">
        <v>110</v>
      </c>
      <c r="AO164" s="46">
        <f>SUM(AK164:AN164)</f>
        <v>213</v>
      </c>
      <c r="AP164" s="156">
        <v>17</v>
      </c>
      <c r="AQ164" s="46">
        <f>+AO164+AP164</f>
        <v>230</v>
      </c>
      <c r="AR164" s="45">
        <f>AB164/P164</f>
        <v>0.6402439024390244</v>
      </c>
      <c r="AS164" s="45">
        <f>(AC164/(H164+N164)*100%)</f>
        <v>0.66489361702127658</v>
      </c>
      <c r="AT164" s="45">
        <f>AD164/R164</f>
        <v>0.65340909090909094</v>
      </c>
      <c r="AU164" s="44" t="e">
        <f>AH164/AE164</f>
        <v>#DIV/0!</v>
      </c>
      <c r="AV164" s="44" t="e">
        <f>AI164/AF164</f>
        <v>#DIV/0!</v>
      </c>
      <c r="AW164" s="44" t="e">
        <f>AJ164/AG164</f>
        <v>#DIV/0!</v>
      </c>
      <c r="AX164" s="43">
        <f>AO164/AQ164</f>
        <v>0.92608695652173911</v>
      </c>
      <c r="AY164" s="42">
        <f>AP164/AQ164</f>
        <v>7.3913043478260873E-2</v>
      </c>
    </row>
    <row r="165" spans="1:51" ht="15" customHeight="1" x14ac:dyDescent="0.25">
      <c r="A165" s="32">
        <v>158</v>
      </c>
      <c r="B165" s="32">
        <v>16</v>
      </c>
      <c r="C165" s="32">
        <v>158</v>
      </c>
      <c r="D165" s="52" t="s">
        <v>78</v>
      </c>
      <c r="E165" s="52" t="s">
        <v>82</v>
      </c>
      <c r="F165" s="51">
        <v>16</v>
      </c>
      <c r="G165" s="47">
        <v>232</v>
      </c>
      <c r="H165" s="47">
        <v>248</v>
      </c>
      <c r="I165" s="47">
        <f>SUM(G165:H165)</f>
        <v>480</v>
      </c>
      <c r="J165" s="70">
        <v>2</v>
      </c>
      <c r="K165" s="70">
        <v>2</v>
      </c>
      <c r="L165" s="49">
        <f>J165+K165</f>
        <v>4</v>
      </c>
      <c r="M165" s="70">
        <v>2</v>
      </c>
      <c r="N165" s="70">
        <v>0</v>
      </c>
      <c r="O165" s="49">
        <f>M165+N165</f>
        <v>2</v>
      </c>
      <c r="P165" s="49">
        <f>G165+J165+M165</f>
        <v>236</v>
      </c>
      <c r="Q165" s="49">
        <f>H165+K165+N165</f>
        <v>250</v>
      </c>
      <c r="R165" s="50">
        <f>I165+L165+O165</f>
        <v>486</v>
      </c>
      <c r="S165" s="70">
        <v>136</v>
      </c>
      <c r="T165" s="70">
        <v>162</v>
      </c>
      <c r="U165" s="49">
        <f>S165+T165</f>
        <v>298</v>
      </c>
      <c r="V165" s="70">
        <v>2</v>
      </c>
      <c r="W165" s="70">
        <v>2</v>
      </c>
      <c r="X165" s="49">
        <f>V165+W165</f>
        <v>4</v>
      </c>
      <c r="Y165" s="70">
        <v>2</v>
      </c>
      <c r="Z165" s="70">
        <v>0</v>
      </c>
      <c r="AA165" s="49">
        <f>Y165+Z165</f>
        <v>2</v>
      </c>
      <c r="AB165" s="49">
        <f>S165+V165+Y165</f>
        <v>140</v>
      </c>
      <c r="AC165" s="49">
        <f>T165+W165+Z165</f>
        <v>164</v>
      </c>
      <c r="AD165" s="49">
        <f>AB165+AC165</f>
        <v>304</v>
      </c>
      <c r="AE165" s="72">
        <v>0</v>
      </c>
      <c r="AF165" s="72">
        <v>0</v>
      </c>
      <c r="AG165" s="49">
        <f>AE165+AF165</f>
        <v>0</v>
      </c>
      <c r="AH165" s="70">
        <v>0</v>
      </c>
      <c r="AI165" s="70">
        <v>0</v>
      </c>
      <c r="AJ165" s="49">
        <f>AH165+AI165</f>
        <v>0</v>
      </c>
      <c r="AK165" s="156">
        <v>56</v>
      </c>
      <c r="AL165" s="156">
        <v>47</v>
      </c>
      <c r="AM165" s="156">
        <v>5</v>
      </c>
      <c r="AN165" s="156">
        <v>182</v>
      </c>
      <c r="AO165" s="46">
        <f>SUM(AK165:AN165)</f>
        <v>290</v>
      </c>
      <c r="AP165" s="156">
        <v>14</v>
      </c>
      <c r="AQ165" s="46">
        <f>+AO165+AP165</f>
        <v>304</v>
      </c>
      <c r="AR165" s="45">
        <f>AB165/P165</f>
        <v>0.59322033898305082</v>
      </c>
      <c r="AS165" s="45">
        <f>(AC165/(H165+N165)*100%)</f>
        <v>0.66129032258064513</v>
      </c>
      <c r="AT165" s="45">
        <f>AD165/R165</f>
        <v>0.62551440329218111</v>
      </c>
      <c r="AU165" s="44" t="e">
        <f>AH165/AE165</f>
        <v>#DIV/0!</v>
      </c>
      <c r="AV165" s="44" t="e">
        <f>AI165/AF165</f>
        <v>#DIV/0!</v>
      </c>
      <c r="AW165" s="44" t="e">
        <f>AJ165/AG165</f>
        <v>#DIV/0!</v>
      </c>
      <c r="AX165" s="43">
        <f>AO165/AQ165</f>
        <v>0.95394736842105265</v>
      </c>
      <c r="AY165" s="42">
        <f>AP165/AQ165</f>
        <v>4.6052631578947366E-2</v>
      </c>
    </row>
    <row r="166" spans="1:51" ht="15" customHeight="1" x14ac:dyDescent="0.25">
      <c r="A166" s="32">
        <v>159</v>
      </c>
      <c r="B166" s="32">
        <v>17</v>
      </c>
      <c r="C166" s="32">
        <v>159</v>
      </c>
      <c r="D166" s="52" t="s">
        <v>78</v>
      </c>
      <c r="E166" s="52" t="s">
        <v>82</v>
      </c>
      <c r="F166" s="51">
        <v>17</v>
      </c>
      <c r="G166" s="47">
        <v>217</v>
      </c>
      <c r="H166" s="47">
        <v>234</v>
      </c>
      <c r="I166" s="47">
        <f>SUM(G166:H166)</f>
        <v>451</v>
      </c>
      <c r="J166" s="70">
        <v>0</v>
      </c>
      <c r="K166" s="70">
        <v>1</v>
      </c>
      <c r="L166" s="49">
        <f>J166+K166</f>
        <v>1</v>
      </c>
      <c r="M166" s="70">
        <v>0</v>
      </c>
      <c r="N166" s="70">
        <v>0</v>
      </c>
      <c r="O166" s="49">
        <f>M166+N166</f>
        <v>0</v>
      </c>
      <c r="P166" s="49">
        <f>G166+J166+M166</f>
        <v>217</v>
      </c>
      <c r="Q166" s="49">
        <f>H166+K166+N166</f>
        <v>235</v>
      </c>
      <c r="R166" s="50">
        <f>I166+L166+O166</f>
        <v>452</v>
      </c>
      <c r="S166" s="70">
        <v>137</v>
      </c>
      <c r="T166" s="70">
        <v>168</v>
      </c>
      <c r="U166" s="49">
        <f>S166+T166</f>
        <v>305</v>
      </c>
      <c r="V166" s="70">
        <v>0</v>
      </c>
      <c r="W166" s="70">
        <v>1</v>
      </c>
      <c r="X166" s="49">
        <f>V166+W166</f>
        <v>1</v>
      </c>
      <c r="Y166" s="70">
        <v>0</v>
      </c>
      <c r="Z166" s="70">
        <v>0</v>
      </c>
      <c r="AA166" s="49">
        <f>Y166+Z166</f>
        <v>0</v>
      </c>
      <c r="AB166" s="49">
        <f>S166+V166+Y166</f>
        <v>137</v>
      </c>
      <c r="AC166" s="49">
        <f>T166+W166+Z166</f>
        <v>169</v>
      </c>
      <c r="AD166" s="49">
        <f>AB166+AC166</f>
        <v>306</v>
      </c>
      <c r="AE166" s="72">
        <v>0</v>
      </c>
      <c r="AF166" s="72">
        <v>2</v>
      </c>
      <c r="AG166" s="49">
        <f>AE166+AF166</f>
        <v>2</v>
      </c>
      <c r="AH166" s="70">
        <v>0</v>
      </c>
      <c r="AI166" s="70">
        <v>0</v>
      </c>
      <c r="AJ166" s="49">
        <f>AH166+AI166</f>
        <v>0</v>
      </c>
      <c r="AK166" s="156">
        <v>75</v>
      </c>
      <c r="AL166" s="156">
        <v>34</v>
      </c>
      <c r="AM166" s="156">
        <v>10</v>
      </c>
      <c r="AN166" s="156">
        <v>179</v>
      </c>
      <c r="AO166" s="46">
        <f>SUM(AK166:AN166)</f>
        <v>298</v>
      </c>
      <c r="AP166" s="156">
        <v>8</v>
      </c>
      <c r="AQ166" s="46">
        <f>+AO166+AP166</f>
        <v>306</v>
      </c>
      <c r="AR166" s="45">
        <f>AB166/P166</f>
        <v>0.63133640552995396</v>
      </c>
      <c r="AS166" s="45">
        <f>(AC166/(H166+N166)*100%)</f>
        <v>0.72222222222222221</v>
      </c>
      <c r="AT166" s="45">
        <f>AD166/R166</f>
        <v>0.67699115044247793</v>
      </c>
      <c r="AU166" s="44" t="e">
        <f>AH166/AE166</f>
        <v>#DIV/0!</v>
      </c>
      <c r="AV166" s="44">
        <f>AI166/AF166</f>
        <v>0</v>
      </c>
      <c r="AW166" s="44">
        <f>AJ166/AG166</f>
        <v>0</v>
      </c>
      <c r="AX166" s="43">
        <f>AO166/AQ166</f>
        <v>0.97385620915032678</v>
      </c>
      <c r="AY166" s="42">
        <f>AP166/AQ166</f>
        <v>2.6143790849673203E-2</v>
      </c>
    </row>
    <row r="167" spans="1:51" ht="15" customHeight="1" x14ac:dyDescent="0.25">
      <c r="A167" s="32">
        <v>160</v>
      </c>
      <c r="B167" s="32"/>
      <c r="C167" s="32">
        <v>160</v>
      </c>
      <c r="D167" s="41" t="s">
        <v>81</v>
      </c>
      <c r="E167" s="41"/>
      <c r="F167" s="40">
        <v>17</v>
      </c>
      <c r="G167" s="39">
        <f>SUM(G150:G166)</f>
        <v>3601</v>
      </c>
      <c r="H167" s="39">
        <f>SUM(H150:H166)</f>
        <v>3578</v>
      </c>
      <c r="I167" s="39">
        <f>SUM(I150:I166)</f>
        <v>7179</v>
      </c>
      <c r="J167" s="39">
        <f>SUM(J150:J166)</f>
        <v>5</v>
      </c>
      <c r="K167" s="39">
        <f>SUM(K150:K166)</f>
        <v>4</v>
      </c>
      <c r="L167" s="39">
        <f>SUM(L150:L166)</f>
        <v>9</v>
      </c>
      <c r="M167" s="39">
        <f>SUM(M150:M166)</f>
        <v>14</v>
      </c>
      <c r="N167" s="39">
        <f>SUM(N150:N166)</f>
        <v>11</v>
      </c>
      <c r="O167" s="39">
        <f>SUM(O150:O166)</f>
        <v>25</v>
      </c>
      <c r="P167" s="39">
        <f>SUM(P150:P166)</f>
        <v>3620</v>
      </c>
      <c r="Q167" s="39">
        <f>SUM(Q150:Q166)</f>
        <v>3593</v>
      </c>
      <c r="R167" s="66">
        <f>I167+L167+O167</f>
        <v>7213</v>
      </c>
      <c r="S167" s="39">
        <f>SUM(S150:S166)</f>
        <v>2420</v>
      </c>
      <c r="T167" s="39">
        <f>SUM(T150:T166)</f>
        <v>2665</v>
      </c>
      <c r="U167" s="39">
        <f>SUM(U150:U166)</f>
        <v>5085</v>
      </c>
      <c r="V167" s="39">
        <f>SUM(V150:V166)</f>
        <v>5</v>
      </c>
      <c r="W167" s="39">
        <f>SUM(W150:W166)</f>
        <v>4</v>
      </c>
      <c r="X167" s="39">
        <f>SUM(X150:X166)</f>
        <v>9</v>
      </c>
      <c r="Y167" s="39">
        <f>SUM(Y150:Y166)</f>
        <v>14</v>
      </c>
      <c r="Z167" s="39">
        <f>SUM(Z150:Z166)</f>
        <v>11</v>
      </c>
      <c r="AA167" s="39">
        <f>SUM(AA150:AA166)</f>
        <v>25</v>
      </c>
      <c r="AB167" s="39">
        <f>SUM(AB150:AB166)</f>
        <v>2439</v>
      </c>
      <c r="AC167" s="39">
        <f>SUM(AC150:AC166)</f>
        <v>2680</v>
      </c>
      <c r="AD167" s="39">
        <f>SUM(AD150:AD166)</f>
        <v>5119</v>
      </c>
      <c r="AE167" s="39">
        <f>SUM(AE150:AE166)</f>
        <v>5</v>
      </c>
      <c r="AF167" s="39">
        <f>SUM(AF150:AF166)</f>
        <v>7</v>
      </c>
      <c r="AG167" s="39">
        <f>SUM(AG150:AG166)</f>
        <v>12</v>
      </c>
      <c r="AH167" s="39">
        <f>SUM(AH150:AH166)</f>
        <v>1</v>
      </c>
      <c r="AI167" s="39">
        <f>SUM(AI150:AI166)</f>
        <v>2</v>
      </c>
      <c r="AJ167" s="39">
        <f>SUM(AJ150:AJ166)</f>
        <v>3</v>
      </c>
      <c r="AK167" s="39">
        <f>SUM(AK150:AK166)</f>
        <v>1103</v>
      </c>
      <c r="AL167" s="39">
        <f>SUM(AL150:AL166)</f>
        <v>1283</v>
      </c>
      <c r="AM167" s="39">
        <f>SUM(AM150:AM166)</f>
        <v>527</v>
      </c>
      <c r="AN167" s="39">
        <f>SUM(AN150:AN166)</f>
        <v>1952</v>
      </c>
      <c r="AO167" s="39">
        <f>SUM(AO150:AO166)</f>
        <v>4865</v>
      </c>
      <c r="AP167" s="39">
        <f>SUM(AP150:AP166)</f>
        <v>254</v>
      </c>
      <c r="AQ167" s="39">
        <f>SUM(AQ150:AQ166)</f>
        <v>5119</v>
      </c>
      <c r="AR167" s="36">
        <f>AB167/P167</f>
        <v>0.67375690607734806</v>
      </c>
      <c r="AS167" s="36">
        <f>(AC167/(H167+N167)*100%)</f>
        <v>0.74672610755084978</v>
      </c>
      <c r="AT167" s="36">
        <f>AD167/R167</f>
        <v>0.70969083599057259</v>
      </c>
      <c r="AU167" s="35">
        <f>AH167/AE167</f>
        <v>0.2</v>
      </c>
      <c r="AV167" s="35">
        <f>AI167/AF167</f>
        <v>0.2857142857142857</v>
      </c>
      <c r="AW167" s="35">
        <f>AJ167/AG167</f>
        <v>0.25</v>
      </c>
      <c r="AX167" s="43">
        <f>AO167/AQ167</f>
        <v>0.9503809337761282</v>
      </c>
      <c r="AY167" s="42">
        <f>AP167/AQ167</f>
        <v>4.9619066223871848E-2</v>
      </c>
    </row>
    <row r="168" spans="1:51" ht="15" customHeight="1" x14ac:dyDescent="0.25">
      <c r="A168" s="32">
        <v>161</v>
      </c>
      <c r="B168" s="32">
        <v>1</v>
      </c>
      <c r="C168" s="32">
        <v>161</v>
      </c>
      <c r="D168" s="52" t="s">
        <v>78</v>
      </c>
      <c r="E168" s="52" t="s">
        <v>80</v>
      </c>
      <c r="F168" s="51">
        <v>1</v>
      </c>
      <c r="G168" s="47">
        <v>258</v>
      </c>
      <c r="H168" s="47">
        <v>231</v>
      </c>
      <c r="I168" s="47">
        <f>SUM(G168:H168)</f>
        <v>489</v>
      </c>
      <c r="J168" s="70">
        <v>1</v>
      </c>
      <c r="K168" s="70">
        <v>0</v>
      </c>
      <c r="L168" s="49">
        <f>J168+K168</f>
        <v>1</v>
      </c>
      <c r="M168" s="70">
        <v>3</v>
      </c>
      <c r="N168" s="70">
        <v>2</v>
      </c>
      <c r="O168" s="49">
        <f>M168+N168</f>
        <v>5</v>
      </c>
      <c r="P168" s="49">
        <f>G168+J168+M168</f>
        <v>262</v>
      </c>
      <c r="Q168" s="49">
        <f>H168+K168+N168</f>
        <v>233</v>
      </c>
      <c r="R168" s="50">
        <f>I168+L168+O168</f>
        <v>495</v>
      </c>
      <c r="S168" s="70">
        <v>151</v>
      </c>
      <c r="T168" s="70">
        <v>148</v>
      </c>
      <c r="U168" s="49">
        <f>S168+T168</f>
        <v>299</v>
      </c>
      <c r="V168" s="70">
        <v>1</v>
      </c>
      <c r="W168" s="70">
        <v>0</v>
      </c>
      <c r="X168" s="49">
        <f>V168+W168</f>
        <v>1</v>
      </c>
      <c r="Y168" s="70">
        <v>3</v>
      </c>
      <c r="Z168" s="70">
        <v>2</v>
      </c>
      <c r="AA168" s="49">
        <f>Y168+Z168</f>
        <v>5</v>
      </c>
      <c r="AB168" s="49">
        <f>S168+V168+Y168</f>
        <v>155</v>
      </c>
      <c r="AC168" s="49">
        <f>T168+W168+Z168</f>
        <v>150</v>
      </c>
      <c r="AD168" s="49">
        <f>AB168+AC168</f>
        <v>305</v>
      </c>
      <c r="AE168" s="72">
        <v>0</v>
      </c>
      <c r="AF168" s="72">
        <v>1</v>
      </c>
      <c r="AG168" s="49">
        <f>AE168+AF168</f>
        <v>1</v>
      </c>
      <c r="AH168" s="70">
        <v>0</v>
      </c>
      <c r="AI168" s="70">
        <v>1</v>
      </c>
      <c r="AJ168" s="49">
        <f>AH168+AI168</f>
        <v>1</v>
      </c>
      <c r="AK168" s="156">
        <v>48</v>
      </c>
      <c r="AL168" s="156">
        <v>108</v>
      </c>
      <c r="AM168" s="156">
        <v>20</v>
      </c>
      <c r="AN168" s="157">
        <v>117</v>
      </c>
      <c r="AO168" s="46">
        <f>SUM(AK168:AN168)</f>
        <v>293</v>
      </c>
      <c r="AP168" s="156">
        <v>12</v>
      </c>
      <c r="AQ168" s="46">
        <f>+AO168+AP168</f>
        <v>305</v>
      </c>
      <c r="AR168" s="45">
        <f>AB168/P168</f>
        <v>0.59160305343511455</v>
      </c>
      <c r="AS168" s="45">
        <f>(AC168/(H168+N168)*100%)</f>
        <v>0.64377682403433478</v>
      </c>
      <c r="AT168" s="45">
        <f>AD168/R168</f>
        <v>0.61616161616161613</v>
      </c>
      <c r="AU168" s="44" t="e">
        <f>AH168/AE168</f>
        <v>#DIV/0!</v>
      </c>
      <c r="AV168" s="44">
        <f>AI168/AF168</f>
        <v>1</v>
      </c>
      <c r="AW168" s="44">
        <f>AJ168/AG168</f>
        <v>1</v>
      </c>
      <c r="AX168" s="43">
        <f>AO168/AQ168</f>
        <v>0.96065573770491808</v>
      </c>
      <c r="AY168" s="42">
        <f>AP168/AQ168</f>
        <v>3.9344262295081971E-2</v>
      </c>
    </row>
    <row r="169" spans="1:51" ht="15" customHeight="1" x14ac:dyDescent="0.25">
      <c r="A169" s="32">
        <v>162</v>
      </c>
      <c r="B169" s="32">
        <v>2</v>
      </c>
      <c r="C169" s="32">
        <v>162</v>
      </c>
      <c r="D169" s="52" t="s">
        <v>78</v>
      </c>
      <c r="E169" s="52" t="s">
        <v>80</v>
      </c>
      <c r="F169" s="51">
        <v>2</v>
      </c>
      <c r="G169" s="47">
        <v>213</v>
      </c>
      <c r="H169" s="47">
        <v>203</v>
      </c>
      <c r="I169" s="47">
        <f>SUM(G169:H169)</f>
        <v>416</v>
      </c>
      <c r="J169" s="70">
        <v>0</v>
      </c>
      <c r="K169" s="70">
        <v>0</v>
      </c>
      <c r="L169" s="49">
        <f>J169+K169</f>
        <v>0</v>
      </c>
      <c r="M169" s="70">
        <v>0</v>
      </c>
      <c r="N169" s="70">
        <v>0</v>
      </c>
      <c r="O169" s="49">
        <f>M169+N169</f>
        <v>0</v>
      </c>
      <c r="P169" s="49">
        <f>G169+J169+M169</f>
        <v>213</v>
      </c>
      <c r="Q169" s="49">
        <f>H169+K169+N169</f>
        <v>203</v>
      </c>
      <c r="R169" s="50">
        <f>I169+L169+O169</f>
        <v>416</v>
      </c>
      <c r="S169" s="70">
        <v>144</v>
      </c>
      <c r="T169" s="70">
        <v>164</v>
      </c>
      <c r="U169" s="49">
        <f>S169+T169</f>
        <v>308</v>
      </c>
      <c r="V169" s="70">
        <v>0</v>
      </c>
      <c r="W169" s="70">
        <v>0</v>
      </c>
      <c r="X169" s="49">
        <f>V169+W169</f>
        <v>0</v>
      </c>
      <c r="Y169" s="70">
        <v>0</v>
      </c>
      <c r="Z169" s="70">
        <v>0</v>
      </c>
      <c r="AA169" s="49">
        <f>Y169+Z169</f>
        <v>0</v>
      </c>
      <c r="AB169" s="49">
        <f>S169+V169+Y169</f>
        <v>144</v>
      </c>
      <c r="AC169" s="49">
        <f>T169+W169+Z169</f>
        <v>164</v>
      </c>
      <c r="AD169" s="49">
        <f>AB169+AC169</f>
        <v>308</v>
      </c>
      <c r="AE169" s="72">
        <v>1</v>
      </c>
      <c r="AF169" s="72">
        <v>0</v>
      </c>
      <c r="AG169" s="49">
        <f>AE169+AF169</f>
        <v>1</v>
      </c>
      <c r="AH169" s="70">
        <v>0</v>
      </c>
      <c r="AI169" s="70">
        <v>0</v>
      </c>
      <c r="AJ169" s="49">
        <f>AH169+AI169</f>
        <v>0</v>
      </c>
      <c r="AK169" s="156">
        <v>55</v>
      </c>
      <c r="AL169" s="156">
        <v>81</v>
      </c>
      <c r="AM169" s="156">
        <v>14</v>
      </c>
      <c r="AN169" s="157">
        <v>140</v>
      </c>
      <c r="AO169" s="46">
        <f>SUM(AK169:AN169)</f>
        <v>290</v>
      </c>
      <c r="AP169" s="156">
        <v>18</v>
      </c>
      <c r="AQ169" s="46">
        <f>+AO169+AP169</f>
        <v>308</v>
      </c>
      <c r="AR169" s="45">
        <f>AB169/P169</f>
        <v>0.676056338028169</v>
      </c>
      <c r="AS169" s="45">
        <f>(AC169/(H169+N169)*100%)</f>
        <v>0.80788177339901479</v>
      </c>
      <c r="AT169" s="45">
        <f>AD169/R169</f>
        <v>0.74038461538461542</v>
      </c>
      <c r="AU169" s="44">
        <f>AH169/AE169</f>
        <v>0</v>
      </c>
      <c r="AV169" s="44" t="e">
        <f>AI169/AF169</f>
        <v>#DIV/0!</v>
      </c>
      <c r="AW169" s="44">
        <f>AJ169/AG169</f>
        <v>0</v>
      </c>
      <c r="AX169" s="43">
        <f>AO169/AQ169</f>
        <v>0.94155844155844159</v>
      </c>
      <c r="AY169" s="42">
        <f>AP169/AQ169</f>
        <v>5.844155844155844E-2</v>
      </c>
    </row>
    <row r="170" spans="1:51" ht="15" customHeight="1" x14ac:dyDescent="0.25">
      <c r="A170" s="32">
        <v>163</v>
      </c>
      <c r="B170" s="32">
        <v>3</v>
      </c>
      <c r="C170" s="32">
        <v>163</v>
      </c>
      <c r="D170" s="52" t="s">
        <v>78</v>
      </c>
      <c r="E170" s="52" t="s">
        <v>80</v>
      </c>
      <c r="F170" s="51">
        <v>3</v>
      </c>
      <c r="G170" s="47">
        <v>217</v>
      </c>
      <c r="H170" s="47">
        <v>222</v>
      </c>
      <c r="I170" s="47">
        <f>SUM(G170:H170)</f>
        <v>439</v>
      </c>
      <c r="J170" s="70">
        <v>0</v>
      </c>
      <c r="K170" s="70">
        <v>0</v>
      </c>
      <c r="L170" s="49">
        <f>J170+K170</f>
        <v>0</v>
      </c>
      <c r="M170" s="70">
        <v>0</v>
      </c>
      <c r="N170" s="70">
        <v>3</v>
      </c>
      <c r="O170" s="49">
        <f>M170+N170</f>
        <v>3</v>
      </c>
      <c r="P170" s="49">
        <f>G170+J170+M170</f>
        <v>217</v>
      </c>
      <c r="Q170" s="49">
        <f>H170+K170+N170</f>
        <v>225</v>
      </c>
      <c r="R170" s="50">
        <f>I170+L170+O170</f>
        <v>442</v>
      </c>
      <c r="S170" s="70">
        <v>121</v>
      </c>
      <c r="T170" s="70">
        <v>147</v>
      </c>
      <c r="U170" s="49">
        <f>S170+T170</f>
        <v>268</v>
      </c>
      <c r="V170" s="70">
        <v>0</v>
      </c>
      <c r="W170" s="70">
        <v>0</v>
      </c>
      <c r="X170" s="49">
        <f>V170+W170</f>
        <v>0</v>
      </c>
      <c r="Y170" s="70">
        <v>0</v>
      </c>
      <c r="Z170" s="70">
        <v>3</v>
      </c>
      <c r="AA170" s="49">
        <f>Y170+Z170</f>
        <v>3</v>
      </c>
      <c r="AB170" s="49">
        <f>S170+V170+Y170</f>
        <v>121</v>
      </c>
      <c r="AC170" s="49">
        <f>T170+W170+Z170</f>
        <v>150</v>
      </c>
      <c r="AD170" s="49">
        <f>AB170+AC170</f>
        <v>271</v>
      </c>
      <c r="AE170" s="72">
        <v>1</v>
      </c>
      <c r="AF170" s="72">
        <v>0</v>
      </c>
      <c r="AG170" s="49">
        <f>AE170+AF170</f>
        <v>1</v>
      </c>
      <c r="AH170" s="70">
        <v>1</v>
      </c>
      <c r="AI170" s="70">
        <v>0</v>
      </c>
      <c r="AJ170" s="49">
        <f>AH170+AI170</f>
        <v>1</v>
      </c>
      <c r="AK170" s="156">
        <v>58</v>
      </c>
      <c r="AL170" s="156">
        <v>88</v>
      </c>
      <c r="AM170" s="156">
        <v>9</v>
      </c>
      <c r="AN170" s="157">
        <v>97</v>
      </c>
      <c r="AO170" s="46">
        <f>SUM(AK170:AN170)</f>
        <v>252</v>
      </c>
      <c r="AP170" s="156">
        <v>19</v>
      </c>
      <c r="AQ170" s="46">
        <f>+AO170+AP170</f>
        <v>271</v>
      </c>
      <c r="AR170" s="45">
        <f>AB170/P170</f>
        <v>0.55760368663594473</v>
      </c>
      <c r="AS170" s="45">
        <f>(AC170/(H170+N170)*100%)</f>
        <v>0.66666666666666663</v>
      </c>
      <c r="AT170" s="45">
        <f>AD170/R170</f>
        <v>0.6131221719457014</v>
      </c>
      <c r="AU170" s="44">
        <f>AH170/AE170</f>
        <v>1</v>
      </c>
      <c r="AV170" s="44" t="e">
        <f>AI170/AF170</f>
        <v>#DIV/0!</v>
      </c>
      <c r="AW170" s="44">
        <f>AJ170/AG170</f>
        <v>1</v>
      </c>
      <c r="AX170" s="43">
        <f>AO170/AQ170</f>
        <v>0.92988929889298888</v>
      </c>
      <c r="AY170" s="42">
        <f>AP170/AQ170</f>
        <v>7.0110701107011064E-2</v>
      </c>
    </row>
    <row r="171" spans="1:51" ht="15" customHeight="1" x14ac:dyDescent="0.25">
      <c r="A171" s="32">
        <v>164</v>
      </c>
      <c r="B171" s="32">
        <v>4</v>
      </c>
      <c r="C171" s="32">
        <v>164</v>
      </c>
      <c r="D171" s="52" t="s">
        <v>78</v>
      </c>
      <c r="E171" s="52" t="s">
        <v>80</v>
      </c>
      <c r="F171" s="51">
        <v>4</v>
      </c>
      <c r="G171" s="47">
        <v>221</v>
      </c>
      <c r="H171" s="47">
        <v>204</v>
      </c>
      <c r="I171" s="47">
        <f>SUM(G171:H171)</f>
        <v>425</v>
      </c>
      <c r="J171" s="70">
        <v>0</v>
      </c>
      <c r="K171" s="70">
        <v>0</v>
      </c>
      <c r="L171" s="49">
        <f>J171+K171</f>
        <v>0</v>
      </c>
      <c r="M171" s="70">
        <v>0</v>
      </c>
      <c r="N171" s="70">
        <v>0</v>
      </c>
      <c r="O171" s="49">
        <f>M171+N171</f>
        <v>0</v>
      </c>
      <c r="P171" s="49">
        <f>G171+J171+M171</f>
        <v>221</v>
      </c>
      <c r="Q171" s="49">
        <f>H171+K171+N171</f>
        <v>204</v>
      </c>
      <c r="R171" s="50">
        <f>I171+L171+O171</f>
        <v>425</v>
      </c>
      <c r="S171" s="70">
        <v>140</v>
      </c>
      <c r="T171" s="70">
        <v>143</v>
      </c>
      <c r="U171" s="49">
        <f>S171+T171</f>
        <v>283</v>
      </c>
      <c r="V171" s="70">
        <v>0</v>
      </c>
      <c r="W171" s="70">
        <v>0</v>
      </c>
      <c r="X171" s="49">
        <f>V171+W171</f>
        <v>0</v>
      </c>
      <c r="Y171" s="70">
        <v>0</v>
      </c>
      <c r="Z171" s="70">
        <v>0</v>
      </c>
      <c r="AA171" s="49">
        <f>Y171+Z171</f>
        <v>0</v>
      </c>
      <c r="AB171" s="49">
        <f>S171+V171+Y171</f>
        <v>140</v>
      </c>
      <c r="AC171" s="49">
        <f>T171+W171+Z171</f>
        <v>143</v>
      </c>
      <c r="AD171" s="49">
        <f>AB171+AC171</f>
        <v>283</v>
      </c>
      <c r="AE171" s="72">
        <v>0</v>
      </c>
      <c r="AF171" s="72">
        <v>0</v>
      </c>
      <c r="AG171" s="49">
        <f>AE171+AF171</f>
        <v>0</v>
      </c>
      <c r="AH171" s="70">
        <v>0</v>
      </c>
      <c r="AI171" s="70">
        <v>0</v>
      </c>
      <c r="AJ171" s="49">
        <f>AH171+AI171</f>
        <v>0</v>
      </c>
      <c r="AK171" s="156">
        <v>57</v>
      </c>
      <c r="AL171" s="157">
        <v>71</v>
      </c>
      <c r="AM171" s="157">
        <v>8</v>
      </c>
      <c r="AN171" s="157">
        <v>128</v>
      </c>
      <c r="AO171" s="46">
        <f>SUM(AK171:AN171)</f>
        <v>264</v>
      </c>
      <c r="AP171" s="156">
        <v>19</v>
      </c>
      <c r="AQ171" s="46">
        <f>+AO171+AP171</f>
        <v>283</v>
      </c>
      <c r="AR171" s="45">
        <f>AB171/P171</f>
        <v>0.63348416289592757</v>
      </c>
      <c r="AS171" s="45">
        <f>(AC171/(H171+N171)*100%)</f>
        <v>0.7009803921568627</v>
      </c>
      <c r="AT171" s="45">
        <f>AD171/R171</f>
        <v>0.66588235294117648</v>
      </c>
      <c r="AU171" s="44" t="e">
        <f>AH171/AE171</f>
        <v>#DIV/0!</v>
      </c>
      <c r="AV171" s="44" t="e">
        <f>AI171/AF171</f>
        <v>#DIV/0!</v>
      </c>
      <c r="AW171" s="44" t="e">
        <f>AJ171/AG171</f>
        <v>#DIV/0!</v>
      </c>
      <c r="AX171" s="43">
        <f>AO171/AQ171</f>
        <v>0.93286219081272082</v>
      </c>
      <c r="AY171" s="42">
        <f>AP171/AQ171</f>
        <v>6.7137809187279157E-2</v>
      </c>
    </row>
    <row r="172" spans="1:51" ht="15" customHeight="1" x14ac:dyDescent="0.25">
      <c r="A172" s="32">
        <v>165</v>
      </c>
      <c r="B172" s="32">
        <v>5</v>
      </c>
      <c r="C172" s="32">
        <v>165</v>
      </c>
      <c r="D172" s="52" t="s">
        <v>78</v>
      </c>
      <c r="E172" s="52" t="s">
        <v>80</v>
      </c>
      <c r="F172" s="51">
        <v>5</v>
      </c>
      <c r="G172" s="47">
        <v>166</v>
      </c>
      <c r="H172" s="47">
        <v>158</v>
      </c>
      <c r="I172" s="47">
        <f>SUM(G172:H172)</f>
        <v>324</v>
      </c>
      <c r="J172" s="70">
        <v>0</v>
      </c>
      <c r="K172" s="70">
        <v>0</v>
      </c>
      <c r="L172" s="49">
        <f>J172+K172</f>
        <v>0</v>
      </c>
      <c r="M172" s="70">
        <v>0</v>
      </c>
      <c r="N172" s="70">
        <v>1</v>
      </c>
      <c r="O172" s="49">
        <f>M172+N172</f>
        <v>1</v>
      </c>
      <c r="P172" s="49">
        <f>G172+J172+M172</f>
        <v>166</v>
      </c>
      <c r="Q172" s="49">
        <f>H172+K172+N172</f>
        <v>159</v>
      </c>
      <c r="R172" s="50">
        <f>I172+L172+O172</f>
        <v>325</v>
      </c>
      <c r="S172" s="70">
        <v>121</v>
      </c>
      <c r="T172" s="70">
        <v>132</v>
      </c>
      <c r="U172" s="49">
        <f>S172+T172</f>
        <v>253</v>
      </c>
      <c r="V172" s="70">
        <v>0</v>
      </c>
      <c r="W172" s="70">
        <v>0</v>
      </c>
      <c r="X172" s="49">
        <f>V172+W172</f>
        <v>0</v>
      </c>
      <c r="Y172" s="70">
        <v>0</v>
      </c>
      <c r="Z172" s="70">
        <v>1</v>
      </c>
      <c r="AA172" s="49">
        <f>Y172+Z172</f>
        <v>1</v>
      </c>
      <c r="AB172" s="49">
        <f>S172+V172+Y172</f>
        <v>121</v>
      </c>
      <c r="AC172" s="49">
        <f>T172+W172+Z172</f>
        <v>133</v>
      </c>
      <c r="AD172" s="49">
        <f>AB172+AC172</f>
        <v>254</v>
      </c>
      <c r="AE172" s="72">
        <v>0</v>
      </c>
      <c r="AF172" s="72">
        <v>0</v>
      </c>
      <c r="AG172" s="49">
        <f>AE172+AF172</f>
        <v>0</v>
      </c>
      <c r="AH172" s="70">
        <v>0</v>
      </c>
      <c r="AI172" s="70">
        <v>0</v>
      </c>
      <c r="AJ172" s="49">
        <f>AH172+AI172</f>
        <v>0</v>
      </c>
      <c r="AK172" s="156">
        <v>48</v>
      </c>
      <c r="AL172" s="157">
        <v>65</v>
      </c>
      <c r="AM172" s="157">
        <v>24</v>
      </c>
      <c r="AN172" s="156">
        <v>110</v>
      </c>
      <c r="AO172" s="46">
        <f>SUM(AK172:AN172)</f>
        <v>247</v>
      </c>
      <c r="AP172" s="156">
        <v>7</v>
      </c>
      <c r="AQ172" s="46">
        <f>+AO172+AP172</f>
        <v>254</v>
      </c>
      <c r="AR172" s="45">
        <f>AB172/P172</f>
        <v>0.72891566265060237</v>
      </c>
      <c r="AS172" s="45">
        <f>(AC172/(H172+N172)*100%)</f>
        <v>0.83647798742138368</v>
      </c>
      <c r="AT172" s="45">
        <f>AD172/R172</f>
        <v>0.78153846153846152</v>
      </c>
      <c r="AU172" s="44" t="e">
        <f>AH172/AE172</f>
        <v>#DIV/0!</v>
      </c>
      <c r="AV172" s="44" t="e">
        <f>AI172/AF172</f>
        <v>#DIV/0!</v>
      </c>
      <c r="AW172" s="44" t="e">
        <f>AJ172/AG172</f>
        <v>#DIV/0!</v>
      </c>
      <c r="AX172" s="43">
        <f>AO172/AQ172</f>
        <v>0.97244094488188981</v>
      </c>
      <c r="AY172" s="42">
        <f>AP172/AQ172</f>
        <v>2.7559055118110236E-2</v>
      </c>
    </row>
    <row r="173" spans="1:51" ht="15" customHeight="1" x14ac:dyDescent="0.25">
      <c r="A173" s="32">
        <v>166</v>
      </c>
      <c r="B173" s="32">
        <v>6</v>
      </c>
      <c r="C173" s="32">
        <v>166</v>
      </c>
      <c r="D173" s="52" t="s">
        <v>78</v>
      </c>
      <c r="E173" s="52" t="s">
        <v>80</v>
      </c>
      <c r="F173" s="51">
        <v>6</v>
      </c>
      <c r="G173" s="47">
        <v>249</v>
      </c>
      <c r="H173" s="47">
        <v>241</v>
      </c>
      <c r="I173" s="47">
        <f>SUM(G173:H173)</f>
        <v>490</v>
      </c>
      <c r="J173" s="70">
        <v>0</v>
      </c>
      <c r="K173" s="70">
        <v>0</v>
      </c>
      <c r="L173" s="49">
        <f>J173+K173</f>
        <v>0</v>
      </c>
      <c r="M173" s="70">
        <v>0</v>
      </c>
      <c r="N173" s="70">
        <v>0</v>
      </c>
      <c r="O173" s="49">
        <f>M173+N173</f>
        <v>0</v>
      </c>
      <c r="P173" s="49">
        <f>G173+J173+M173</f>
        <v>249</v>
      </c>
      <c r="Q173" s="49">
        <f>H173+K173+N173</f>
        <v>241</v>
      </c>
      <c r="R173" s="50">
        <f>I173+L173+O173</f>
        <v>490</v>
      </c>
      <c r="S173" s="70">
        <v>182</v>
      </c>
      <c r="T173" s="70">
        <v>195</v>
      </c>
      <c r="U173" s="49">
        <f>S173+T173</f>
        <v>377</v>
      </c>
      <c r="V173" s="70">
        <v>0</v>
      </c>
      <c r="W173" s="70">
        <v>0</v>
      </c>
      <c r="X173" s="49">
        <f>V173+W173</f>
        <v>0</v>
      </c>
      <c r="Y173" s="70">
        <v>0</v>
      </c>
      <c r="Z173" s="70">
        <v>0</v>
      </c>
      <c r="AA173" s="49">
        <f>Y173+Z173</f>
        <v>0</v>
      </c>
      <c r="AB173" s="49">
        <f>S173+V173+Y173</f>
        <v>182</v>
      </c>
      <c r="AC173" s="49">
        <f>T173+W173+Z173</f>
        <v>195</v>
      </c>
      <c r="AD173" s="49">
        <f>AB173+AC173</f>
        <v>377</v>
      </c>
      <c r="AE173" s="72">
        <v>2</v>
      </c>
      <c r="AF173" s="72">
        <v>2</v>
      </c>
      <c r="AG173" s="49">
        <f>AE173+AF173</f>
        <v>4</v>
      </c>
      <c r="AH173" s="70">
        <v>1</v>
      </c>
      <c r="AI173" s="70">
        <v>2</v>
      </c>
      <c r="AJ173" s="49">
        <f>AH173+AI173</f>
        <v>3</v>
      </c>
      <c r="AK173" s="156">
        <v>76</v>
      </c>
      <c r="AL173" s="157">
        <v>187</v>
      </c>
      <c r="AM173" s="157">
        <v>38</v>
      </c>
      <c r="AN173" s="156">
        <v>55</v>
      </c>
      <c r="AO173" s="46">
        <f>SUM(AK173:AN173)</f>
        <v>356</v>
      </c>
      <c r="AP173" s="156">
        <v>21</v>
      </c>
      <c r="AQ173" s="46">
        <f>+AO173+AP173</f>
        <v>377</v>
      </c>
      <c r="AR173" s="45">
        <f>AB173/P173</f>
        <v>0.73092369477911645</v>
      </c>
      <c r="AS173" s="45">
        <f>(AC173/(H173+N173)*100%)</f>
        <v>0.8091286307053942</v>
      </c>
      <c r="AT173" s="45">
        <f>AD173/R173</f>
        <v>0.76938775510204083</v>
      </c>
      <c r="AU173" s="44">
        <f>AH173/AE173</f>
        <v>0.5</v>
      </c>
      <c r="AV173" s="44">
        <f>AI173/AF173</f>
        <v>1</v>
      </c>
      <c r="AW173" s="44">
        <f>AJ173/AG173</f>
        <v>0.75</v>
      </c>
      <c r="AX173" s="43">
        <f>AO173/AQ173</f>
        <v>0.9442970822281167</v>
      </c>
      <c r="AY173" s="42">
        <f>AP173/AQ173</f>
        <v>5.5702917771883291E-2</v>
      </c>
    </row>
    <row r="174" spans="1:51" ht="15" customHeight="1" x14ac:dyDescent="0.25">
      <c r="A174" s="32">
        <v>167</v>
      </c>
      <c r="B174" s="32">
        <v>7</v>
      </c>
      <c r="C174" s="32">
        <v>167</v>
      </c>
      <c r="D174" s="52" t="s">
        <v>78</v>
      </c>
      <c r="E174" s="52" t="s">
        <v>80</v>
      </c>
      <c r="F174" s="51">
        <v>7</v>
      </c>
      <c r="G174" s="47">
        <v>228</v>
      </c>
      <c r="H174" s="47">
        <v>223</v>
      </c>
      <c r="I174" s="47">
        <f>SUM(G174:H174)</f>
        <v>451</v>
      </c>
      <c r="J174" s="70">
        <v>1</v>
      </c>
      <c r="K174" s="70">
        <v>0</v>
      </c>
      <c r="L174" s="49">
        <f>J174+K174</f>
        <v>1</v>
      </c>
      <c r="M174" s="70">
        <v>1</v>
      </c>
      <c r="N174" s="70">
        <v>0</v>
      </c>
      <c r="O174" s="49">
        <f>M174+N174</f>
        <v>1</v>
      </c>
      <c r="P174" s="49">
        <f>G174+J174+M174</f>
        <v>230</v>
      </c>
      <c r="Q174" s="49">
        <f>H174+K174+N174</f>
        <v>223</v>
      </c>
      <c r="R174" s="50">
        <f>I174+L174+O174</f>
        <v>453</v>
      </c>
      <c r="S174" s="70">
        <v>151</v>
      </c>
      <c r="T174" s="70">
        <v>175</v>
      </c>
      <c r="U174" s="49">
        <f>S174+T174</f>
        <v>326</v>
      </c>
      <c r="V174" s="70">
        <v>1</v>
      </c>
      <c r="W174" s="70">
        <v>0</v>
      </c>
      <c r="X174" s="49">
        <f>V174+W174</f>
        <v>1</v>
      </c>
      <c r="Y174" s="70">
        <v>1</v>
      </c>
      <c r="Z174" s="70">
        <v>0</v>
      </c>
      <c r="AA174" s="49">
        <f>Y174+Z174</f>
        <v>1</v>
      </c>
      <c r="AB174" s="49">
        <f>S174+V174+Y174</f>
        <v>153</v>
      </c>
      <c r="AC174" s="49">
        <f>T174+W174+Z174</f>
        <v>175</v>
      </c>
      <c r="AD174" s="49">
        <f>AB174+AC174</f>
        <v>328</v>
      </c>
      <c r="AE174" s="72">
        <v>0</v>
      </c>
      <c r="AF174" s="72">
        <v>0</v>
      </c>
      <c r="AG174" s="49">
        <f>AE174+AF174</f>
        <v>0</v>
      </c>
      <c r="AH174" s="70">
        <v>0</v>
      </c>
      <c r="AI174" s="70">
        <v>0</v>
      </c>
      <c r="AJ174" s="49">
        <f>AH174+AI174</f>
        <v>0</v>
      </c>
      <c r="AK174" s="156">
        <v>62</v>
      </c>
      <c r="AL174" s="157">
        <v>146</v>
      </c>
      <c r="AM174" s="157">
        <v>18</v>
      </c>
      <c r="AN174" s="157">
        <v>89</v>
      </c>
      <c r="AO174" s="46">
        <f>SUM(AK174:AN174)</f>
        <v>315</v>
      </c>
      <c r="AP174" s="156">
        <v>13</v>
      </c>
      <c r="AQ174" s="46">
        <f>+AO174+AP174</f>
        <v>328</v>
      </c>
      <c r="AR174" s="45">
        <f>AB174/P174</f>
        <v>0.66521739130434787</v>
      </c>
      <c r="AS174" s="45">
        <f>(AC174/(H174+N174)*100%)</f>
        <v>0.7847533632286996</v>
      </c>
      <c r="AT174" s="45">
        <f>AD174/R174</f>
        <v>0.72406181015452542</v>
      </c>
      <c r="AU174" s="44" t="e">
        <f>AH174/AE174</f>
        <v>#DIV/0!</v>
      </c>
      <c r="AV174" s="44" t="e">
        <f>AI174/AF174</f>
        <v>#DIV/0!</v>
      </c>
      <c r="AW174" s="44" t="e">
        <f>AJ174/AG174</f>
        <v>#DIV/0!</v>
      </c>
      <c r="AX174" s="43">
        <f>AO174/AQ174</f>
        <v>0.96036585365853655</v>
      </c>
      <c r="AY174" s="42">
        <f>AP174/AQ174</f>
        <v>3.9634146341463415E-2</v>
      </c>
    </row>
    <row r="175" spans="1:51" ht="15" customHeight="1" x14ac:dyDescent="0.25">
      <c r="A175" s="32">
        <v>168</v>
      </c>
      <c r="B175" s="32">
        <v>8</v>
      </c>
      <c r="C175" s="32">
        <v>168</v>
      </c>
      <c r="D175" s="52" t="s">
        <v>78</v>
      </c>
      <c r="E175" s="52" t="s">
        <v>80</v>
      </c>
      <c r="F175" s="51">
        <v>8</v>
      </c>
      <c r="G175" s="47">
        <v>252</v>
      </c>
      <c r="H175" s="47">
        <v>244</v>
      </c>
      <c r="I175" s="47">
        <f>SUM(G175:H175)</f>
        <v>496</v>
      </c>
      <c r="J175" s="70">
        <v>0</v>
      </c>
      <c r="K175" s="70">
        <v>0</v>
      </c>
      <c r="L175" s="49">
        <f>J175+K175</f>
        <v>0</v>
      </c>
      <c r="M175" s="70">
        <v>3</v>
      </c>
      <c r="N175" s="70">
        <v>2</v>
      </c>
      <c r="O175" s="49">
        <f>M175+N175</f>
        <v>5</v>
      </c>
      <c r="P175" s="49">
        <f>G175+J175+M175</f>
        <v>255</v>
      </c>
      <c r="Q175" s="49">
        <f>H175+K175+N175</f>
        <v>246</v>
      </c>
      <c r="R175" s="50">
        <f>I175+L175+O175</f>
        <v>501</v>
      </c>
      <c r="S175" s="70">
        <v>179</v>
      </c>
      <c r="T175" s="70">
        <v>203</v>
      </c>
      <c r="U175" s="49">
        <f>S175+T175</f>
        <v>382</v>
      </c>
      <c r="V175" s="70">
        <v>0</v>
      </c>
      <c r="W175" s="70">
        <v>0</v>
      </c>
      <c r="X175" s="49">
        <f>V175+W175</f>
        <v>0</v>
      </c>
      <c r="Y175" s="70">
        <v>3</v>
      </c>
      <c r="Z175" s="70">
        <v>2</v>
      </c>
      <c r="AA175" s="49">
        <f>Y175+Z175</f>
        <v>5</v>
      </c>
      <c r="AB175" s="49">
        <f>S175+V175+Y175</f>
        <v>182</v>
      </c>
      <c r="AC175" s="49">
        <f>T175+W175+Z175</f>
        <v>205</v>
      </c>
      <c r="AD175" s="49">
        <f>AB175+AC175</f>
        <v>387</v>
      </c>
      <c r="AE175" s="72">
        <v>0</v>
      </c>
      <c r="AF175" s="72">
        <v>1</v>
      </c>
      <c r="AG175" s="49">
        <f>AE175+AF175</f>
        <v>1</v>
      </c>
      <c r="AH175" s="70">
        <v>0</v>
      </c>
      <c r="AI175" s="70">
        <v>0</v>
      </c>
      <c r="AJ175" s="49">
        <f>AH175+AI175</f>
        <v>0</v>
      </c>
      <c r="AK175" s="156">
        <v>120</v>
      </c>
      <c r="AL175" s="157">
        <v>156</v>
      </c>
      <c r="AM175" s="157">
        <v>18</v>
      </c>
      <c r="AN175" s="157">
        <v>72</v>
      </c>
      <c r="AO175" s="46">
        <f>SUM(AK175:AN175)</f>
        <v>366</v>
      </c>
      <c r="AP175" s="156">
        <v>21</v>
      </c>
      <c r="AQ175" s="46">
        <f>+AO175+AP175</f>
        <v>387</v>
      </c>
      <c r="AR175" s="45">
        <f>AB175/P175</f>
        <v>0.71372549019607845</v>
      </c>
      <c r="AS175" s="45">
        <f>(AC175/(H175+N175)*100%)</f>
        <v>0.83333333333333337</v>
      </c>
      <c r="AT175" s="45">
        <f>AD175/R175</f>
        <v>0.77245508982035926</v>
      </c>
      <c r="AU175" s="44" t="e">
        <f>AH175/AE175</f>
        <v>#DIV/0!</v>
      </c>
      <c r="AV175" s="44">
        <f>AI175/AF175</f>
        <v>0</v>
      </c>
      <c r="AW175" s="44">
        <f>AJ175/AG175</f>
        <v>0</v>
      </c>
      <c r="AX175" s="43">
        <f>AO175/AQ175</f>
        <v>0.94573643410852715</v>
      </c>
      <c r="AY175" s="42">
        <f>AP175/AQ175</f>
        <v>5.4263565891472867E-2</v>
      </c>
    </row>
    <row r="176" spans="1:51" ht="15" customHeight="1" x14ac:dyDescent="0.25">
      <c r="A176" s="32">
        <v>169</v>
      </c>
      <c r="B176" s="32">
        <v>9</v>
      </c>
      <c r="C176" s="32">
        <v>169</v>
      </c>
      <c r="D176" s="52" t="s">
        <v>78</v>
      </c>
      <c r="E176" s="52" t="s">
        <v>80</v>
      </c>
      <c r="F176" s="51">
        <v>9</v>
      </c>
      <c r="G176" s="47">
        <v>252</v>
      </c>
      <c r="H176" s="47">
        <v>225</v>
      </c>
      <c r="I176" s="47">
        <f>SUM(G176:H176)</f>
        <v>477</v>
      </c>
      <c r="J176" s="70">
        <v>0</v>
      </c>
      <c r="K176" s="70">
        <v>0</v>
      </c>
      <c r="L176" s="49">
        <f>J176+K176</f>
        <v>0</v>
      </c>
      <c r="M176" s="70">
        <v>0</v>
      </c>
      <c r="N176" s="70">
        <v>0</v>
      </c>
      <c r="O176" s="49">
        <f>M176+N176</f>
        <v>0</v>
      </c>
      <c r="P176" s="49">
        <f>G176+J176+M176</f>
        <v>252</v>
      </c>
      <c r="Q176" s="49">
        <f>H176+K176+N176</f>
        <v>225</v>
      </c>
      <c r="R176" s="50">
        <f>I176+L176+O176</f>
        <v>477</v>
      </c>
      <c r="S176" s="70">
        <v>178</v>
      </c>
      <c r="T176" s="70">
        <v>181</v>
      </c>
      <c r="U176" s="49">
        <f>S176+T176</f>
        <v>359</v>
      </c>
      <c r="V176" s="70">
        <v>0</v>
      </c>
      <c r="W176" s="70">
        <v>0</v>
      </c>
      <c r="X176" s="49">
        <f>V176+W176</f>
        <v>0</v>
      </c>
      <c r="Y176" s="70">
        <v>0</v>
      </c>
      <c r="Z176" s="70">
        <v>0</v>
      </c>
      <c r="AA176" s="49">
        <f>Y176+Z176</f>
        <v>0</v>
      </c>
      <c r="AB176" s="49">
        <f>S176+V176+Y176</f>
        <v>178</v>
      </c>
      <c r="AC176" s="49">
        <f>T176+W176+Z176</f>
        <v>181</v>
      </c>
      <c r="AD176" s="49">
        <f>AB176+AC176</f>
        <v>359</v>
      </c>
      <c r="AE176" s="72">
        <v>0</v>
      </c>
      <c r="AF176" s="72">
        <v>0</v>
      </c>
      <c r="AG176" s="49">
        <f>AE176+AF176</f>
        <v>0</v>
      </c>
      <c r="AH176" s="70">
        <v>0</v>
      </c>
      <c r="AI176" s="70">
        <v>0</v>
      </c>
      <c r="AJ176" s="49">
        <f>AH176+AI176</f>
        <v>0</v>
      </c>
      <c r="AK176" s="156">
        <v>90</v>
      </c>
      <c r="AL176" s="157">
        <v>109</v>
      </c>
      <c r="AM176" s="157">
        <v>25</v>
      </c>
      <c r="AN176" s="157">
        <v>118</v>
      </c>
      <c r="AO176" s="46">
        <f>SUM(AK176:AN176)</f>
        <v>342</v>
      </c>
      <c r="AP176" s="156">
        <v>17</v>
      </c>
      <c r="AQ176" s="46">
        <f>+AO176+AP176</f>
        <v>359</v>
      </c>
      <c r="AR176" s="45">
        <f>AB176/P176</f>
        <v>0.70634920634920639</v>
      </c>
      <c r="AS176" s="45">
        <f>(AC176/(H176+N176)*100%)</f>
        <v>0.80444444444444441</v>
      </c>
      <c r="AT176" s="45">
        <f>AD176/R176</f>
        <v>0.75262054507337528</v>
      </c>
      <c r="AU176" s="44" t="e">
        <f>AH176/AE176</f>
        <v>#DIV/0!</v>
      </c>
      <c r="AV176" s="44" t="e">
        <f>AI176/AF176</f>
        <v>#DIV/0!</v>
      </c>
      <c r="AW176" s="44" t="e">
        <f>AJ176/AG176</f>
        <v>#DIV/0!</v>
      </c>
      <c r="AX176" s="43">
        <f>AO176/AQ176</f>
        <v>0.9526462395543176</v>
      </c>
      <c r="AY176" s="42">
        <f>AP176/AQ176</f>
        <v>4.7353760445682451E-2</v>
      </c>
    </row>
    <row r="177" spans="1:51" ht="15" customHeight="1" x14ac:dyDescent="0.25">
      <c r="A177" s="32">
        <v>170</v>
      </c>
      <c r="B177" s="32">
        <v>10</v>
      </c>
      <c r="C177" s="32">
        <v>170</v>
      </c>
      <c r="D177" s="52" t="s">
        <v>78</v>
      </c>
      <c r="E177" s="52" t="s">
        <v>80</v>
      </c>
      <c r="F177" s="51">
        <v>10</v>
      </c>
      <c r="G177" s="47">
        <v>147</v>
      </c>
      <c r="H177" s="47">
        <v>147</v>
      </c>
      <c r="I177" s="47">
        <f>SUM(G177:H177)</f>
        <v>294</v>
      </c>
      <c r="J177" s="70">
        <v>0</v>
      </c>
      <c r="K177" s="70">
        <v>0</v>
      </c>
      <c r="L177" s="49">
        <f>J177+K177</f>
        <v>0</v>
      </c>
      <c r="M177" s="70">
        <v>0</v>
      </c>
      <c r="N177" s="70">
        <v>0</v>
      </c>
      <c r="O177" s="49">
        <f>M177+N177</f>
        <v>0</v>
      </c>
      <c r="P177" s="49">
        <f>G177+J177+M177</f>
        <v>147</v>
      </c>
      <c r="Q177" s="49">
        <f>H177+K177+N177</f>
        <v>147</v>
      </c>
      <c r="R177" s="50">
        <f>I177+L177+O177</f>
        <v>294</v>
      </c>
      <c r="S177" s="70">
        <v>104</v>
      </c>
      <c r="T177" s="70">
        <v>111</v>
      </c>
      <c r="U177" s="49">
        <f>S177+T177</f>
        <v>215</v>
      </c>
      <c r="V177" s="70">
        <v>0</v>
      </c>
      <c r="W177" s="70">
        <v>0</v>
      </c>
      <c r="X177" s="49">
        <f>V177+W177</f>
        <v>0</v>
      </c>
      <c r="Y177" s="70">
        <v>0</v>
      </c>
      <c r="Z177" s="70">
        <v>0</v>
      </c>
      <c r="AA177" s="49">
        <f>Y177+Z177</f>
        <v>0</v>
      </c>
      <c r="AB177" s="49">
        <f>S177+V177+Y177</f>
        <v>104</v>
      </c>
      <c r="AC177" s="49">
        <f>T177+W177+Z177</f>
        <v>111</v>
      </c>
      <c r="AD177" s="49">
        <f>AB177+AC177</f>
        <v>215</v>
      </c>
      <c r="AE177" s="72">
        <v>0</v>
      </c>
      <c r="AF177" s="72">
        <v>0</v>
      </c>
      <c r="AG177" s="49">
        <f>AE177+AF177</f>
        <v>0</v>
      </c>
      <c r="AH177" s="70">
        <v>0</v>
      </c>
      <c r="AI177" s="70">
        <v>0</v>
      </c>
      <c r="AJ177" s="49">
        <f>AH177+AI177</f>
        <v>0</v>
      </c>
      <c r="AK177" s="156">
        <v>63</v>
      </c>
      <c r="AL177" s="157">
        <v>55</v>
      </c>
      <c r="AM177" s="157">
        <v>22</v>
      </c>
      <c r="AN177" s="157">
        <v>70</v>
      </c>
      <c r="AO177" s="46">
        <f>SUM(AK177:AN177)</f>
        <v>210</v>
      </c>
      <c r="AP177" s="156">
        <v>5</v>
      </c>
      <c r="AQ177" s="46">
        <f>+AO177+AP177</f>
        <v>215</v>
      </c>
      <c r="AR177" s="45">
        <f>AB177/P177</f>
        <v>0.70748299319727892</v>
      </c>
      <c r="AS177" s="45">
        <f>(AC177/(H177+N177)*100%)</f>
        <v>0.75510204081632648</v>
      </c>
      <c r="AT177" s="45">
        <f>AD177/R177</f>
        <v>0.73129251700680276</v>
      </c>
      <c r="AU177" s="44" t="e">
        <f>AH177/AE177</f>
        <v>#DIV/0!</v>
      </c>
      <c r="AV177" s="44" t="e">
        <f>AI177/AF177</f>
        <v>#DIV/0!</v>
      </c>
      <c r="AW177" s="44" t="e">
        <f>AJ177/AG177</f>
        <v>#DIV/0!</v>
      </c>
      <c r="AX177" s="43">
        <f>AO177/AQ177</f>
        <v>0.97674418604651159</v>
      </c>
      <c r="AY177" s="42">
        <f>AP177/AQ177</f>
        <v>2.3255813953488372E-2</v>
      </c>
    </row>
    <row r="178" spans="1:51" ht="15" customHeight="1" x14ac:dyDescent="0.25">
      <c r="A178" s="32">
        <v>171</v>
      </c>
      <c r="B178" s="32">
        <v>11</v>
      </c>
      <c r="C178" s="32">
        <v>171</v>
      </c>
      <c r="D178" s="52" t="s">
        <v>78</v>
      </c>
      <c r="E178" s="52" t="s">
        <v>80</v>
      </c>
      <c r="F178" s="51">
        <v>11</v>
      </c>
      <c r="G178" s="47">
        <v>147</v>
      </c>
      <c r="H178" s="47">
        <v>158</v>
      </c>
      <c r="I178" s="47">
        <f>SUM(G178:H178)</f>
        <v>305</v>
      </c>
      <c r="J178" s="70">
        <v>0</v>
      </c>
      <c r="K178" s="70">
        <v>0</v>
      </c>
      <c r="L178" s="49">
        <f>J178+K178</f>
        <v>0</v>
      </c>
      <c r="M178" s="70">
        <v>0</v>
      </c>
      <c r="N178" s="70">
        <v>1</v>
      </c>
      <c r="O178" s="49">
        <f>M178+N178</f>
        <v>1</v>
      </c>
      <c r="P178" s="49">
        <f>G178+J178+M178</f>
        <v>147</v>
      </c>
      <c r="Q178" s="49">
        <f>H178+K178+N178</f>
        <v>159</v>
      </c>
      <c r="R178" s="50">
        <f>I178+L178+O178</f>
        <v>306</v>
      </c>
      <c r="S178" s="70">
        <v>102</v>
      </c>
      <c r="T178" s="70">
        <v>113</v>
      </c>
      <c r="U178" s="49">
        <f>S178+T178</f>
        <v>215</v>
      </c>
      <c r="V178" s="70">
        <v>0</v>
      </c>
      <c r="W178" s="70">
        <v>0</v>
      </c>
      <c r="X178" s="49">
        <f>V178+W178</f>
        <v>0</v>
      </c>
      <c r="Y178" s="70">
        <v>0</v>
      </c>
      <c r="Z178" s="70">
        <v>1</v>
      </c>
      <c r="AA178" s="49">
        <f>Y178+Z178</f>
        <v>1</v>
      </c>
      <c r="AB178" s="49">
        <f>S178+V178+Y178</f>
        <v>102</v>
      </c>
      <c r="AC178" s="49">
        <f>T178+W178+Z178</f>
        <v>114</v>
      </c>
      <c r="AD178" s="49">
        <f>AB178+AC178</f>
        <v>216</v>
      </c>
      <c r="AE178" s="72">
        <v>0</v>
      </c>
      <c r="AF178" s="72">
        <v>0</v>
      </c>
      <c r="AG178" s="49">
        <f>AE178+AF178</f>
        <v>0</v>
      </c>
      <c r="AH178" s="70">
        <v>0</v>
      </c>
      <c r="AI178" s="70">
        <v>0</v>
      </c>
      <c r="AJ178" s="49">
        <f>AH178+AI178</f>
        <v>0</v>
      </c>
      <c r="AK178" s="156">
        <v>44</v>
      </c>
      <c r="AL178" s="157">
        <v>65</v>
      </c>
      <c r="AM178" s="157">
        <v>7</v>
      </c>
      <c r="AN178" s="157">
        <v>81</v>
      </c>
      <c r="AO178" s="46">
        <f>SUM(AK178:AN178)</f>
        <v>197</v>
      </c>
      <c r="AP178" s="156">
        <v>19</v>
      </c>
      <c r="AQ178" s="46">
        <f>+AO178+AP178</f>
        <v>216</v>
      </c>
      <c r="AR178" s="45">
        <f>AB178/P178</f>
        <v>0.69387755102040816</v>
      </c>
      <c r="AS178" s="45">
        <f>(AC178/(H178+N178)*100%)</f>
        <v>0.71698113207547165</v>
      </c>
      <c r="AT178" s="45">
        <f>AD178/R178</f>
        <v>0.70588235294117652</v>
      </c>
      <c r="AU178" s="44" t="e">
        <f>AH178/AE178</f>
        <v>#DIV/0!</v>
      </c>
      <c r="AV178" s="44" t="e">
        <f>AI178/AF178</f>
        <v>#DIV/0!</v>
      </c>
      <c r="AW178" s="44" t="e">
        <f>AJ178/AG178</f>
        <v>#DIV/0!</v>
      </c>
      <c r="AX178" s="43">
        <f>AO178/AQ178</f>
        <v>0.91203703703703709</v>
      </c>
      <c r="AY178" s="42">
        <f>AP178/AQ178</f>
        <v>8.7962962962962965E-2</v>
      </c>
    </row>
    <row r="179" spans="1:51" ht="15" customHeight="1" x14ac:dyDescent="0.25">
      <c r="A179" s="32">
        <v>172</v>
      </c>
      <c r="B179" s="32">
        <v>12</v>
      </c>
      <c r="C179" s="32">
        <v>172</v>
      </c>
      <c r="D179" s="52" t="s">
        <v>78</v>
      </c>
      <c r="E179" s="52" t="s">
        <v>80</v>
      </c>
      <c r="F179" s="51">
        <v>12</v>
      </c>
      <c r="G179" s="47">
        <v>241</v>
      </c>
      <c r="H179" s="47">
        <v>237</v>
      </c>
      <c r="I179" s="47">
        <f>SUM(G179:H179)</f>
        <v>478</v>
      </c>
      <c r="J179" s="70">
        <v>0</v>
      </c>
      <c r="K179" s="70">
        <v>0</v>
      </c>
      <c r="L179" s="49">
        <f>J179+K179</f>
        <v>0</v>
      </c>
      <c r="M179" s="70">
        <v>2</v>
      </c>
      <c r="N179" s="70">
        <v>0</v>
      </c>
      <c r="O179" s="49">
        <f>M179+N179</f>
        <v>2</v>
      </c>
      <c r="P179" s="49">
        <f>G179+J179+M179</f>
        <v>243</v>
      </c>
      <c r="Q179" s="49">
        <f>H179+K179+N179</f>
        <v>237</v>
      </c>
      <c r="R179" s="50">
        <f>I179+L179+O179</f>
        <v>480</v>
      </c>
      <c r="S179" s="70">
        <v>170</v>
      </c>
      <c r="T179" s="70">
        <v>191</v>
      </c>
      <c r="U179" s="49">
        <f>S179+T179</f>
        <v>361</v>
      </c>
      <c r="V179" s="70">
        <v>0</v>
      </c>
      <c r="W179" s="70">
        <v>0</v>
      </c>
      <c r="X179" s="49">
        <f>V179+W179</f>
        <v>0</v>
      </c>
      <c r="Y179" s="70">
        <v>2</v>
      </c>
      <c r="Z179" s="70">
        <v>0</v>
      </c>
      <c r="AA179" s="49">
        <f>Y179+Z179</f>
        <v>2</v>
      </c>
      <c r="AB179" s="49">
        <f>S179+V179+Y179</f>
        <v>172</v>
      </c>
      <c r="AC179" s="49">
        <f>T179+W179+Z179</f>
        <v>191</v>
      </c>
      <c r="AD179" s="49">
        <f>AB179+AC179</f>
        <v>363</v>
      </c>
      <c r="AE179" s="72">
        <v>1</v>
      </c>
      <c r="AF179" s="72">
        <v>0</v>
      </c>
      <c r="AG179" s="49">
        <f>AE179+AF179</f>
        <v>1</v>
      </c>
      <c r="AH179" s="70">
        <v>0</v>
      </c>
      <c r="AI179" s="70">
        <v>0</v>
      </c>
      <c r="AJ179" s="49">
        <f>AH179+AI179</f>
        <v>0</v>
      </c>
      <c r="AK179" s="156">
        <v>75</v>
      </c>
      <c r="AL179" s="157">
        <v>217</v>
      </c>
      <c r="AM179" s="157">
        <v>16</v>
      </c>
      <c r="AN179" s="157">
        <v>47</v>
      </c>
      <c r="AO179" s="46">
        <f>SUM(AK179:AN179)</f>
        <v>355</v>
      </c>
      <c r="AP179" s="156">
        <v>8</v>
      </c>
      <c r="AQ179" s="46">
        <f>+AO179+AP179</f>
        <v>363</v>
      </c>
      <c r="AR179" s="45">
        <f>AB179/P179</f>
        <v>0.70781893004115226</v>
      </c>
      <c r="AS179" s="45">
        <f>(AC179/(H179+N179)*100%)</f>
        <v>0.80590717299578063</v>
      </c>
      <c r="AT179" s="45">
        <f>AD179/R179</f>
        <v>0.75624999999999998</v>
      </c>
      <c r="AU179" s="44">
        <f>AH179/AE179</f>
        <v>0</v>
      </c>
      <c r="AV179" s="44" t="e">
        <f>AI179/AF179</f>
        <v>#DIV/0!</v>
      </c>
      <c r="AW179" s="44">
        <f>AJ179/AG179</f>
        <v>0</v>
      </c>
      <c r="AX179" s="43">
        <f>AO179/AQ179</f>
        <v>0.97796143250688705</v>
      </c>
      <c r="AY179" s="42">
        <f>AP179/AQ179</f>
        <v>2.2038567493112948E-2</v>
      </c>
    </row>
    <row r="180" spans="1:51" ht="15" customHeight="1" x14ac:dyDescent="0.25">
      <c r="A180" s="32">
        <v>173</v>
      </c>
      <c r="B180" s="32"/>
      <c r="C180" s="32">
        <v>173</v>
      </c>
      <c r="D180" s="41" t="s">
        <v>79</v>
      </c>
      <c r="E180" s="41"/>
      <c r="F180" s="40">
        <f>+F179</f>
        <v>12</v>
      </c>
      <c r="G180" s="39">
        <f>SUM(G168:G179)</f>
        <v>2591</v>
      </c>
      <c r="H180" s="39">
        <f>SUM(H168:H179)</f>
        <v>2493</v>
      </c>
      <c r="I180" s="39">
        <f>SUM(I168:I179)</f>
        <v>5084</v>
      </c>
      <c r="J180" s="39">
        <f>SUM(J168:J179)</f>
        <v>2</v>
      </c>
      <c r="K180" s="39">
        <f>SUM(K168:K179)</f>
        <v>0</v>
      </c>
      <c r="L180" s="39">
        <f>SUM(L168:L179)</f>
        <v>2</v>
      </c>
      <c r="M180" s="39">
        <f>SUM(M168:M179)</f>
        <v>9</v>
      </c>
      <c r="N180" s="39">
        <f>SUM(N168:N179)</f>
        <v>9</v>
      </c>
      <c r="O180" s="39">
        <f>SUM(O168:O179)</f>
        <v>18</v>
      </c>
      <c r="P180" s="39">
        <f>SUM(P168:P179)</f>
        <v>2602</v>
      </c>
      <c r="Q180" s="39">
        <f>SUM(Q168:Q179)</f>
        <v>2502</v>
      </c>
      <c r="R180" s="66">
        <f>I180+L180+O180</f>
        <v>5104</v>
      </c>
      <c r="S180" s="39">
        <f>SUM(S168:S179)</f>
        <v>1743</v>
      </c>
      <c r="T180" s="39">
        <f>SUM(T168:T179)</f>
        <v>1903</v>
      </c>
      <c r="U180" s="39">
        <f>SUM(U168:U179)</f>
        <v>3646</v>
      </c>
      <c r="V180" s="39">
        <f>SUM(V168:V179)</f>
        <v>2</v>
      </c>
      <c r="W180" s="39">
        <f>SUM(W168:W179)</f>
        <v>0</v>
      </c>
      <c r="X180" s="39">
        <f>SUM(X168:X179)</f>
        <v>2</v>
      </c>
      <c r="Y180" s="39">
        <f>SUM(Y168:Y179)</f>
        <v>9</v>
      </c>
      <c r="Z180" s="39">
        <f>SUM(Z168:Z179)</f>
        <v>9</v>
      </c>
      <c r="AA180" s="39">
        <f>SUM(AA168:AA179)</f>
        <v>18</v>
      </c>
      <c r="AB180" s="39">
        <f>SUM(AB168:AB179)</f>
        <v>1754</v>
      </c>
      <c r="AC180" s="39">
        <f>SUM(AC168:AC179)</f>
        <v>1912</v>
      </c>
      <c r="AD180" s="39">
        <f>SUM(AD168:AD179)</f>
        <v>3666</v>
      </c>
      <c r="AE180" s="39">
        <f>SUM(AE168:AE179)</f>
        <v>5</v>
      </c>
      <c r="AF180" s="39">
        <f>SUM(AF168:AF179)</f>
        <v>4</v>
      </c>
      <c r="AG180" s="39">
        <f>SUM(AG168:AG179)</f>
        <v>9</v>
      </c>
      <c r="AH180" s="39">
        <f>SUM(AH168:AH179)</f>
        <v>2</v>
      </c>
      <c r="AI180" s="39">
        <f>SUM(AI168:AI179)</f>
        <v>3</v>
      </c>
      <c r="AJ180" s="39">
        <f>SUM(AJ168:AJ179)</f>
        <v>5</v>
      </c>
      <c r="AK180" s="39">
        <f>SUM(AK168:AK179)</f>
        <v>796</v>
      </c>
      <c r="AL180" s="39">
        <f>SUM(AL168:AL179)</f>
        <v>1348</v>
      </c>
      <c r="AM180" s="39">
        <f>SUM(AM168:AM179)</f>
        <v>219</v>
      </c>
      <c r="AN180" s="39">
        <f>SUM(AN168:AN179)</f>
        <v>1124</v>
      </c>
      <c r="AO180" s="39">
        <f>SUM(AO168:AO179)</f>
        <v>3487</v>
      </c>
      <c r="AP180" s="39">
        <f>SUM(AP168:AP179)</f>
        <v>179</v>
      </c>
      <c r="AQ180" s="39">
        <f>SUM(AQ168:AQ179)</f>
        <v>3666</v>
      </c>
      <c r="AR180" s="36">
        <f>AB180/P180</f>
        <v>0.67409684857801688</v>
      </c>
      <c r="AS180" s="36">
        <f>(AC180/(H180+N180)*100%)</f>
        <v>0.76418864908073536</v>
      </c>
      <c r="AT180" s="36">
        <f>AD180/R180</f>
        <v>0.71826018808777425</v>
      </c>
      <c r="AU180" s="35">
        <f>AH180/AE180</f>
        <v>0.4</v>
      </c>
      <c r="AV180" s="35">
        <f>AI180/AF180</f>
        <v>0.75</v>
      </c>
      <c r="AW180" s="35">
        <f>AJ180/AG180</f>
        <v>0.55555555555555558</v>
      </c>
      <c r="AX180" s="43">
        <f>AO180/AQ180</f>
        <v>0.95117294053464263</v>
      </c>
      <c r="AY180" s="42">
        <f>AP180/AQ180</f>
        <v>4.8827059465357335E-2</v>
      </c>
    </row>
    <row r="181" spans="1:51" ht="15" customHeight="1" x14ac:dyDescent="0.25">
      <c r="A181" s="32">
        <v>174</v>
      </c>
      <c r="B181" s="32">
        <v>1</v>
      </c>
      <c r="C181" s="32">
        <v>174</v>
      </c>
      <c r="D181" s="52" t="s">
        <v>78</v>
      </c>
      <c r="E181" s="52" t="s">
        <v>77</v>
      </c>
      <c r="F181" s="51">
        <v>1</v>
      </c>
      <c r="G181" s="47">
        <v>230</v>
      </c>
      <c r="H181" s="47">
        <v>234</v>
      </c>
      <c r="I181" s="47">
        <f>SUM(G181:H181)</f>
        <v>464</v>
      </c>
      <c r="J181" s="70">
        <v>0</v>
      </c>
      <c r="K181" s="70">
        <v>0</v>
      </c>
      <c r="L181" s="49">
        <f>J181+K181</f>
        <v>0</v>
      </c>
      <c r="M181" s="70">
        <v>3</v>
      </c>
      <c r="N181" s="70">
        <v>3</v>
      </c>
      <c r="O181" s="49">
        <f>M181+N181</f>
        <v>6</v>
      </c>
      <c r="P181" s="49">
        <f>G181+J181+M181</f>
        <v>233</v>
      </c>
      <c r="Q181" s="49">
        <f>H181+K181+N181</f>
        <v>237</v>
      </c>
      <c r="R181" s="50">
        <f>I181+L181+O181</f>
        <v>470</v>
      </c>
      <c r="S181" s="70">
        <v>160</v>
      </c>
      <c r="T181" s="70">
        <v>158</v>
      </c>
      <c r="U181" s="49">
        <f>S181+T181</f>
        <v>318</v>
      </c>
      <c r="V181" s="70">
        <v>0</v>
      </c>
      <c r="W181" s="70">
        <v>0</v>
      </c>
      <c r="X181" s="49">
        <f>V181+W181</f>
        <v>0</v>
      </c>
      <c r="Y181" s="70">
        <v>3</v>
      </c>
      <c r="Z181" s="70">
        <v>3</v>
      </c>
      <c r="AA181" s="49">
        <f>Y181+Z181</f>
        <v>6</v>
      </c>
      <c r="AB181" s="49">
        <f>S181+V181+Y181</f>
        <v>163</v>
      </c>
      <c r="AC181" s="49">
        <f>T181+W181+Z181</f>
        <v>161</v>
      </c>
      <c r="AD181" s="49">
        <f>AB181+AC181</f>
        <v>324</v>
      </c>
      <c r="AE181" s="72">
        <v>0</v>
      </c>
      <c r="AF181" s="72">
        <v>0</v>
      </c>
      <c r="AG181" s="49">
        <f>AE181+AF181</f>
        <v>0</v>
      </c>
      <c r="AH181" s="70">
        <v>0</v>
      </c>
      <c r="AI181" s="70">
        <v>0</v>
      </c>
      <c r="AJ181" s="49">
        <f>AH181+AI181</f>
        <v>0</v>
      </c>
      <c r="AK181" s="156">
        <v>114</v>
      </c>
      <c r="AL181" s="156">
        <v>78</v>
      </c>
      <c r="AM181" s="156">
        <v>15</v>
      </c>
      <c r="AN181" s="156">
        <v>114</v>
      </c>
      <c r="AO181" s="46">
        <f>SUM(AK181:AN181)</f>
        <v>321</v>
      </c>
      <c r="AP181" s="156">
        <v>3</v>
      </c>
      <c r="AQ181" s="46">
        <f>+AO181+AP181</f>
        <v>324</v>
      </c>
      <c r="AR181" s="45">
        <f>AB181/P181</f>
        <v>0.69957081545064381</v>
      </c>
      <c r="AS181" s="45">
        <f>(AC181/(H181+N181)*100%)</f>
        <v>0.67932489451476796</v>
      </c>
      <c r="AT181" s="45">
        <f>AD181/R181</f>
        <v>0.68936170212765957</v>
      </c>
      <c r="AU181" s="44" t="e">
        <f>AH181/AE181</f>
        <v>#DIV/0!</v>
      </c>
      <c r="AV181" s="44" t="e">
        <f>AI181/AF181</f>
        <v>#DIV/0!</v>
      </c>
      <c r="AW181" s="44" t="e">
        <f>AJ181/AG181</f>
        <v>#DIV/0!</v>
      </c>
      <c r="AX181" s="43">
        <f>AO181/AQ181</f>
        <v>0.9907407407407407</v>
      </c>
      <c r="AY181" s="42">
        <f>AP181/AQ181</f>
        <v>9.2592592592592587E-3</v>
      </c>
    </row>
    <row r="182" spans="1:51" ht="15" customHeight="1" x14ac:dyDescent="0.25">
      <c r="A182" s="32">
        <v>175</v>
      </c>
      <c r="B182" s="32">
        <v>2</v>
      </c>
      <c r="C182" s="32">
        <v>175</v>
      </c>
      <c r="D182" s="52" t="s">
        <v>78</v>
      </c>
      <c r="E182" s="52" t="s">
        <v>77</v>
      </c>
      <c r="F182" s="51">
        <v>2</v>
      </c>
      <c r="G182" s="47">
        <v>235</v>
      </c>
      <c r="H182" s="47">
        <v>233</v>
      </c>
      <c r="I182" s="47">
        <f>SUM(G182:H182)</f>
        <v>468</v>
      </c>
      <c r="J182" s="70">
        <v>0</v>
      </c>
      <c r="K182" s="70">
        <v>0</v>
      </c>
      <c r="L182" s="49">
        <f>J182+K182</f>
        <v>0</v>
      </c>
      <c r="M182" s="70">
        <v>2</v>
      </c>
      <c r="N182" s="70">
        <v>2</v>
      </c>
      <c r="O182" s="49">
        <f>M182+N182</f>
        <v>4</v>
      </c>
      <c r="P182" s="49">
        <f>G182+J182+M182</f>
        <v>237</v>
      </c>
      <c r="Q182" s="49">
        <f>H182+K182+N182</f>
        <v>235</v>
      </c>
      <c r="R182" s="50">
        <f>I182+L182+O182</f>
        <v>472</v>
      </c>
      <c r="S182" s="70">
        <v>153</v>
      </c>
      <c r="T182" s="70">
        <v>155</v>
      </c>
      <c r="U182" s="49">
        <f>S182+T182</f>
        <v>308</v>
      </c>
      <c r="V182" s="70">
        <v>0</v>
      </c>
      <c r="W182" s="70">
        <v>0</v>
      </c>
      <c r="X182" s="49">
        <f>V182+W182</f>
        <v>0</v>
      </c>
      <c r="Y182" s="70">
        <v>2</v>
      </c>
      <c r="Z182" s="70">
        <v>2</v>
      </c>
      <c r="AA182" s="49">
        <f>Y182+Z182</f>
        <v>4</v>
      </c>
      <c r="AB182" s="49">
        <f>S182+V182+Y182</f>
        <v>155</v>
      </c>
      <c r="AC182" s="49">
        <f>T182+W182+Z182</f>
        <v>157</v>
      </c>
      <c r="AD182" s="49">
        <f>AB182+AC182</f>
        <v>312</v>
      </c>
      <c r="AE182" s="72">
        <v>0</v>
      </c>
      <c r="AF182" s="72">
        <v>0</v>
      </c>
      <c r="AG182" s="49">
        <f>AE182+AF182</f>
        <v>0</v>
      </c>
      <c r="AH182" s="70">
        <v>0</v>
      </c>
      <c r="AI182" s="70">
        <v>0</v>
      </c>
      <c r="AJ182" s="49">
        <f>AH182+AI182</f>
        <v>0</v>
      </c>
      <c r="AK182" s="156">
        <v>97</v>
      </c>
      <c r="AL182" s="156">
        <v>69</v>
      </c>
      <c r="AM182" s="156">
        <v>29</v>
      </c>
      <c r="AN182" s="156">
        <v>109</v>
      </c>
      <c r="AO182" s="46">
        <f>SUM(AK182:AN182)</f>
        <v>304</v>
      </c>
      <c r="AP182" s="156">
        <v>8</v>
      </c>
      <c r="AQ182" s="46">
        <f>+AO182+AP182</f>
        <v>312</v>
      </c>
      <c r="AR182" s="45">
        <f>AB182/P182</f>
        <v>0.65400843881856541</v>
      </c>
      <c r="AS182" s="45">
        <f>(AC182/(H182+N182)*100%)</f>
        <v>0.66808510638297869</v>
      </c>
      <c r="AT182" s="45">
        <f>AD182/R182</f>
        <v>0.66101694915254239</v>
      </c>
      <c r="AU182" s="44" t="e">
        <f>AH182/AE182</f>
        <v>#DIV/0!</v>
      </c>
      <c r="AV182" s="44" t="e">
        <f>AI182/AF182</f>
        <v>#DIV/0!</v>
      </c>
      <c r="AW182" s="44" t="e">
        <f>AJ182/AG182</f>
        <v>#DIV/0!</v>
      </c>
      <c r="AX182" s="43">
        <f>AO182/AQ182</f>
        <v>0.97435897435897434</v>
      </c>
      <c r="AY182" s="42">
        <f>AP182/AQ182</f>
        <v>2.564102564102564E-2</v>
      </c>
    </row>
    <row r="183" spans="1:51" ht="15" customHeight="1" x14ac:dyDescent="0.25">
      <c r="A183" s="32">
        <v>176</v>
      </c>
      <c r="B183" s="32">
        <v>3</v>
      </c>
      <c r="C183" s="32">
        <v>176</v>
      </c>
      <c r="D183" s="52" t="s">
        <v>78</v>
      </c>
      <c r="E183" s="52" t="s">
        <v>77</v>
      </c>
      <c r="F183" s="51">
        <v>3</v>
      </c>
      <c r="G183" s="47">
        <v>239</v>
      </c>
      <c r="H183" s="47">
        <v>234</v>
      </c>
      <c r="I183" s="47">
        <f>SUM(G183:H183)</f>
        <v>473</v>
      </c>
      <c r="J183" s="70">
        <v>0</v>
      </c>
      <c r="K183" s="70">
        <v>0</v>
      </c>
      <c r="L183" s="49">
        <f>J183+K183</f>
        <v>0</v>
      </c>
      <c r="M183" s="70">
        <v>3</v>
      </c>
      <c r="N183" s="70">
        <v>6</v>
      </c>
      <c r="O183" s="49">
        <f>M183+N183</f>
        <v>9</v>
      </c>
      <c r="P183" s="49">
        <f>G183+J183+M183</f>
        <v>242</v>
      </c>
      <c r="Q183" s="49">
        <f>H183+K183+N183</f>
        <v>240</v>
      </c>
      <c r="R183" s="50">
        <f>I183+L183+O183</f>
        <v>482</v>
      </c>
      <c r="S183" s="70">
        <v>126</v>
      </c>
      <c r="T183" s="70">
        <v>165</v>
      </c>
      <c r="U183" s="49">
        <f>S183+T183</f>
        <v>291</v>
      </c>
      <c r="V183" s="70">
        <v>0</v>
      </c>
      <c r="W183" s="70">
        <v>0</v>
      </c>
      <c r="X183" s="49">
        <f>V183+W183</f>
        <v>0</v>
      </c>
      <c r="Y183" s="70">
        <v>3</v>
      </c>
      <c r="Z183" s="70">
        <v>6</v>
      </c>
      <c r="AA183" s="49">
        <f>Y183+Z183</f>
        <v>9</v>
      </c>
      <c r="AB183" s="49">
        <f>S183+V183+Y183</f>
        <v>129</v>
      </c>
      <c r="AC183" s="49">
        <f>T183+W183+Z183</f>
        <v>171</v>
      </c>
      <c r="AD183" s="49">
        <f>AB183+AC183</f>
        <v>300</v>
      </c>
      <c r="AE183" s="72">
        <v>0</v>
      </c>
      <c r="AF183" s="72">
        <v>0</v>
      </c>
      <c r="AG183" s="49">
        <f>AE183+AF183</f>
        <v>0</v>
      </c>
      <c r="AH183" s="70">
        <v>0</v>
      </c>
      <c r="AI183" s="70">
        <v>0</v>
      </c>
      <c r="AJ183" s="49">
        <f>AH183+AI183</f>
        <v>0</v>
      </c>
      <c r="AK183" s="156">
        <v>93</v>
      </c>
      <c r="AL183" s="156">
        <v>67</v>
      </c>
      <c r="AM183" s="156">
        <v>17</v>
      </c>
      <c r="AN183" s="156">
        <v>114</v>
      </c>
      <c r="AO183" s="46">
        <f>SUM(AK183:AN183)</f>
        <v>291</v>
      </c>
      <c r="AP183" s="156">
        <v>9</v>
      </c>
      <c r="AQ183" s="46">
        <f>+AO183+AP183</f>
        <v>300</v>
      </c>
      <c r="AR183" s="45">
        <f>AB183/P183</f>
        <v>0.53305785123966942</v>
      </c>
      <c r="AS183" s="45">
        <f>(AC183/(H183+N183)*100%)</f>
        <v>0.71250000000000002</v>
      </c>
      <c r="AT183" s="45">
        <f>AD183/R183</f>
        <v>0.62240663900414939</v>
      </c>
      <c r="AU183" s="44" t="e">
        <f>AH183/AE183</f>
        <v>#DIV/0!</v>
      </c>
      <c r="AV183" s="44" t="e">
        <f>AI183/AF183</f>
        <v>#DIV/0!</v>
      </c>
      <c r="AW183" s="44" t="e">
        <f>AJ183/AG183</f>
        <v>#DIV/0!</v>
      </c>
      <c r="AX183" s="43">
        <f>AO183/AQ183</f>
        <v>0.97</v>
      </c>
      <c r="AY183" s="42">
        <f>AP183/AQ183</f>
        <v>0.03</v>
      </c>
    </row>
    <row r="184" spans="1:51" ht="15" customHeight="1" x14ac:dyDescent="0.25">
      <c r="A184" s="32">
        <v>177</v>
      </c>
      <c r="B184" s="32">
        <v>4</v>
      </c>
      <c r="C184" s="32">
        <v>177</v>
      </c>
      <c r="D184" s="52" t="s">
        <v>78</v>
      </c>
      <c r="E184" s="52" t="s">
        <v>77</v>
      </c>
      <c r="F184" s="51">
        <v>4</v>
      </c>
      <c r="G184" s="47">
        <v>137</v>
      </c>
      <c r="H184" s="47">
        <v>143</v>
      </c>
      <c r="I184" s="47">
        <f>SUM(G184:H184)</f>
        <v>280</v>
      </c>
      <c r="J184" s="70">
        <v>0</v>
      </c>
      <c r="K184" s="70">
        <v>0</v>
      </c>
      <c r="L184" s="49">
        <f>J184+K184</f>
        <v>0</v>
      </c>
      <c r="M184" s="70">
        <v>0</v>
      </c>
      <c r="N184" s="70">
        <v>0</v>
      </c>
      <c r="O184" s="49">
        <f>M184+N184</f>
        <v>0</v>
      </c>
      <c r="P184" s="49">
        <f>G184+J184+M184</f>
        <v>137</v>
      </c>
      <c r="Q184" s="49">
        <f>H184+K184+N184</f>
        <v>143</v>
      </c>
      <c r="R184" s="50">
        <f>I184+L184+O184</f>
        <v>280</v>
      </c>
      <c r="S184" s="70">
        <v>79</v>
      </c>
      <c r="T184" s="70">
        <v>94</v>
      </c>
      <c r="U184" s="49">
        <f>S184+T184</f>
        <v>173</v>
      </c>
      <c r="V184" s="70">
        <v>0</v>
      </c>
      <c r="W184" s="70">
        <v>0</v>
      </c>
      <c r="X184" s="49">
        <f>V184+W184</f>
        <v>0</v>
      </c>
      <c r="Y184" s="70">
        <v>0</v>
      </c>
      <c r="Z184" s="70">
        <v>0</v>
      </c>
      <c r="AA184" s="49">
        <f>Y184+Z184</f>
        <v>0</v>
      </c>
      <c r="AB184" s="49">
        <f>S184+V184+Y184</f>
        <v>79</v>
      </c>
      <c r="AC184" s="49">
        <f>T184+W184+Z184</f>
        <v>94</v>
      </c>
      <c r="AD184" s="49">
        <f>AB184+AC184</f>
        <v>173</v>
      </c>
      <c r="AE184" s="72">
        <v>0</v>
      </c>
      <c r="AF184" s="72">
        <v>0</v>
      </c>
      <c r="AG184" s="49">
        <f>AE184+AF184</f>
        <v>0</v>
      </c>
      <c r="AH184" s="70">
        <v>0</v>
      </c>
      <c r="AI184" s="70">
        <v>0</v>
      </c>
      <c r="AJ184" s="49">
        <f>AH184+AI184</f>
        <v>0</v>
      </c>
      <c r="AK184" s="156">
        <v>66</v>
      </c>
      <c r="AL184" s="156">
        <v>34</v>
      </c>
      <c r="AM184" s="156">
        <v>10</v>
      </c>
      <c r="AN184" s="156">
        <v>59</v>
      </c>
      <c r="AO184" s="46">
        <f>SUM(AK184:AN184)</f>
        <v>169</v>
      </c>
      <c r="AP184" s="156">
        <v>4</v>
      </c>
      <c r="AQ184" s="46">
        <f>+AO184+AP184</f>
        <v>173</v>
      </c>
      <c r="AR184" s="45">
        <f>AB184/P184</f>
        <v>0.57664233576642332</v>
      </c>
      <c r="AS184" s="45">
        <f>(AC184/(H184+N184)*100%)</f>
        <v>0.65734265734265729</v>
      </c>
      <c r="AT184" s="45">
        <f>AD184/R184</f>
        <v>0.61785714285714288</v>
      </c>
      <c r="AU184" s="44" t="e">
        <f>AH184/AE184</f>
        <v>#DIV/0!</v>
      </c>
      <c r="AV184" s="44" t="e">
        <f>AI184/AF184</f>
        <v>#DIV/0!</v>
      </c>
      <c r="AW184" s="44" t="e">
        <f>AJ184/AG184</f>
        <v>#DIV/0!</v>
      </c>
      <c r="AX184" s="43">
        <f>AO184/AQ184</f>
        <v>0.97687861271676302</v>
      </c>
      <c r="AY184" s="42">
        <f>AP184/AQ184</f>
        <v>2.3121387283236993E-2</v>
      </c>
    </row>
    <row r="185" spans="1:51" ht="15" customHeight="1" x14ac:dyDescent="0.25">
      <c r="A185" s="32">
        <v>178</v>
      </c>
      <c r="B185" s="32">
        <v>5</v>
      </c>
      <c r="C185" s="32">
        <v>178</v>
      </c>
      <c r="D185" s="52" t="s">
        <v>78</v>
      </c>
      <c r="E185" s="52" t="s">
        <v>77</v>
      </c>
      <c r="F185" s="51">
        <v>5</v>
      </c>
      <c r="G185" s="47">
        <v>248</v>
      </c>
      <c r="H185" s="47">
        <v>236</v>
      </c>
      <c r="I185" s="47">
        <f>SUM(G185:H185)</f>
        <v>484</v>
      </c>
      <c r="J185" s="70">
        <v>0</v>
      </c>
      <c r="K185" s="70">
        <v>0</v>
      </c>
      <c r="L185" s="49">
        <f>J185+K185</f>
        <v>0</v>
      </c>
      <c r="M185" s="70">
        <v>1</v>
      </c>
      <c r="N185" s="70">
        <v>1</v>
      </c>
      <c r="O185" s="49">
        <f>M185+N185</f>
        <v>2</v>
      </c>
      <c r="P185" s="49">
        <f>G185+J185+M185</f>
        <v>249</v>
      </c>
      <c r="Q185" s="49">
        <f>H185+K185+N185</f>
        <v>237</v>
      </c>
      <c r="R185" s="50">
        <f>I185+L185+O185</f>
        <v>486</v>
      </c>
      <c r="S185" s="70">
        <v>174</v>
      </c>
      <c r="T185" s="70">
        <v>201</v>
      </c>
      <c r="U185" s="49">
        <f>S185+T185</f>
        <v>375</v>
      </c>
      <c r="V185" s="70">
        <v>0</v>
      </c>
      <c r="W185" s="70">
        <v>0</v>
      </c>
      <c r="X185" s="49">
        <f>V185+W185</f>
        <v>0</v>
      </c>
      <c r="Y185" s="70">
        <v>1</v>
      </c>
      <c r="Z185" s="70">
        <v>1</v>
      </c>
      <c r="AA185" s="49">
        <f>Y185+Z185</f>
        <v>2</v>
      </c>
      <c r="AB185" s="49">
        <f>S185+V185+Y185</f>
        <v>175</v>
      </c>
      <c r="AC185" s="49">
        <f>T185+W185+Z185</f>
        <v>202</v>
      </c>
      <c r="AD185" s="49">
        <f>AB185+AC185</f>
        <v>377</v>
      </c>
      <c r="AE185" s="72">
        <v>2</v>
      </c>
      <c r="AF185" s="72">
        <v>2</v>
      </c>
      <c r="AG185" s="49">
        <f>AE185+AF185</f>
        <v>4</v>
      </c>
      <c r="AH185" s="70">
        <v>1</v>
      </c>
      <c r="AI185" s="70">
        <v>2</v>
      </c>
      <c r="AJ185" s="49">
        <f>AH185+AI185</f>
        <v>3</v>
      </c>
      <c r="AK185" s="156">
        <v>43</v>
      </c>
      <c r="AL185" s="156">
        <v>100</v>
      </c>
      <c r="AM185" s="156">
        <v>22</v>
      </c>
      <c r="AN185" s="156">
        <v>188</v>
      </c>
      <c r="AO185" s="46">
        <f>SUM(AK185:AN185)</f>
        <v>353</v>
      </c>
      <c r="AP185" s="156">
        <v>24</v>
      </c>
      <c r="AQ185" s="46">
        <f>+AO185+AP185</f>
        <v>377</v>
      </c>
      <c r="AR185" s="45">
        <f>AB185/P185</f>
        <v>0.70281124497991965</v>
      </c>
      <c r="AS185" s="45">
        <f>(AC185/(H185+N185)*100%)</f>
        <v>0.85232067510548526</v>
      </c>
      <c r="AT185" s="45">
        <f>AD185/R185</f>
        <v>0.77572016460905346</v>
      </c>
      <c r="AU185" s="44">
        <f>AH185/AE185</f>
        <v>0.5</v>
      </c>
      <c r="AV185" s="44">
        <f>AI185/AF185</f>
        <v>1</v>
      </c>
      <c r="AW185" s="44">
        <f>AJ185/AG185</f>
        <v>0.75</v>
      </c>
      <c r="AX185" s="43">
        <f>AO185/AQ185</f>
        <v>0.93633952254641906</v>
      </c>
      <c r="AY185" s="42">
        <f>AP185/AQ185</f>
        <v>6.3660477453580902E-2</v>
      </c>
    </row>
    <row r="186" spans="1:51" ht="15" customHeight="1" x14ac:dyDescent="0.25">
      <c r="A186" s="32">
        <v>179</v>
      </c>
      <c r="B186" s="32">
        <v>6</v>
      </c>
      <c r="C186" s="32">
        <v>179</v>
      </c>
      <c r="D186" s="52" t="s">
        <v>78</v>
      </c>
      <c r="E186" s="52" t="s">
        <v>77</v>
      </c>
      <c r="F186" s="51">
        <v>6</v>
      </c>
      <c r="G186" s="47">
        <v>227</v>
      </c>
      <c r="H186" s="47">
        <v>241</v>
      </c>
      <c r="I186" s="47">
        <f>SUM(G186:H186)</f>
        <v>468</v>
      </c>
      <c r="J186" s="70">
        <v>0</v>
      </c>
      <c r="K186" s="70">
        <v>0</v>
      </c>
      <c r="L186" s="49">
        <f>J186+K186</f>
        <v>0</v>
      </c>
      <c r="M186" s="70">
        <v>3</v>
      </c>
      <c r="N186" s="70">
        <v>3</v>
      </c>
      <c r="O186" s="49">
        <f>M186+N186</f>
        <v>6</v>
      </c>
      <c r="P186" s="49">
        <f>G186+J186+M186</f>
        <v>230</v>
      </c>
      <c r="Q186" s="49">
        <f>H186+K186+N186</f>
        <v>244</v>
      </c>
      <c r="R186" s="50">
        <f>I186+L186+O186</f>
        <v>474</v>
      </c>
      <c r="S186" s="70">
        <v>128</v>
      </c>
      <c r="T186" s="70">
        <v>159</v>
      </c>
      <c r="U186" s="49">
        <f>S186+T186</f>
        <v>287</v>
      </c>
      <c r="V186" s="70">
        <v>0</v>
      </c>
      <c r="W186" s="70">
        <v>0</v>
      </c>
      <c r="X186" s="49">
        <f>V186+W186</f>
        <v>0</v>
      </c>
      <c r="Y186" s="70">
        <v>3</v>
      </c>
      <c r="Z186" s="70">
        <v>3</v>
      </c>
      <c r="AA186" s="49">
        <f>Y186+Z186</f>
        <v>6</v>
      </c>
      <c r="AB186" s="49">
        <f>S186+V186+Y186</f>
        <v>131</v>
      </c>
      <c r="AC186" s="49">
        <f>T186+W186+Z186</f>
        <v>162</v>
      </c>
      <c r="AD186" s="49">
        <f>AB186+AC186</f>
        <v>293</v>
      </c>
      <c r="AE186" s="72">
        <v>0</v>
      </c>
      <c r="AF186" s="72">
        <v>0</v>
      </c>
      <c r="AG186" s="49">
        <f>AE186+AF186</f>
        <v>0</v>
      </c>
      <c r="AH186" s="70">
        <v>0</v>
      </c>
      <c r="AI186" s="70">
        <v>0</v>
      </c>
      <c r="AJ186" s="49">
        <f>AH186+AI186</f>
        <v>0</v>
      </c>
      <c r="AK186" s="156">
        <v>53</v>
      </c>
      <c r="AL186" s="156">
        <v>60</v>
      </c>
      <c r="AM186" s="156">
        <v>17</v>
      </c>
      <c r="AN186" s="156">
        <v>147</v>
      </c>
      <c r="AO186" s="46">
        <f>SUM(AK186:AN186)</f>
        <v>277</v>
      </c>
      <c r="AP186" s="156">
        <v>16</v>
      </c>
      <c r="AQ186" s="46">
        <f>+AO186+AP186</f>
        <v>293</v>
      </c>
      <c r="AR186" s="45">
        <f>AB186/P186</f>
        <v>0.56956521739130439</v>
      </c>
      <c r="AS186" s="45">
        <f>(AC186/(H186+N186)*100%)</f>
        <v>0.66393442622950816</v>
      </c>
      <c r="AT186" s="45">
        <f>AD186/R186</f>
        <v>0.61814345991561181</v>
      </c>
      <c r="AU186" s="44" t="e">
        <f>AH186/AE186</f>
        <v>#DIV/0!</v>
      </c>
      <c r="AV186" s="44" t="e">
        <f>AI186/AF186</f>
        <v>#DIV/0!</v>
      </c>
      <c r="AW186" s="44" t="e">
        <f>AJ186/AG186</f>
        <v>#DIV/0!</v>
      </c>
      <c r="AX186" s="43">
        <f>AO186/AQ186</f>
        <v>0.94539249146757676</v>
      </c>
      <c r="AY186" s="42">
        <f>AP186/AQ186</f>
        <v>5.4607508532423209E-2</v>
      </c>
    </row>
    <row r="187" spans="1:51" ht="15" customHeight="1" x14ac:dyDescent="0.25">
      <c r="A187" s="32">
        <v>180</v>
      </c>
      <c r="B187" s="32">
        <v>7</v>
      </c>
      <c r="C187" s="32">
        <v>180</v>
      </c>
      <c r="D187" s="52" t="s">
        <v>78</v>
      </c>
      <c r="E187" s="52" t="s">
        <v>77</v>
      </c>
      <c r="F187" s="51">
        <v>7</v>
      </c>
      <c r="G187" s="47">
        <v>243</v>
      </c>
      <c r="H187" s="47">
        <v>221</v>
      </c>
      <c r="I187" s="47">
        <f>SUM(G187:H187)</f>
        <v>464</v>
      </c>
      <c r="J187" s="70">
        <v>0</v>
      </c>
      <c r="K187" s="70">
        <v>0</v>
      </c>
      <c r="L187" s="49">
        <f>J187+K187</f>
        <v>0</v>
      </c>
      <c r="M187" s="70">
        <v>8</v>
      </c>
      <c r="N187" s="70">
        <v>10</v>
      </c>
      <c r="O187" s="49">
        <f>M187+N187</f>
        <v>18</v>
      </c>
      <c r="P187" s="49">
        <f>G187+J187+M187</f>
        <v>251</v>
      </c>
      <c r="Q187" s="49">
        <f>H187+K187+N187</f>
        <v>231</v>
      </c>
      <c r="R187" s="50">
        <f>I187+L187+O187</f>
        <v>482</v>
      </c>
      <c r="S187" s="70">
        <v>163</v>
      </c>
      <c r="T187" s="70">
        <v>165</v>
      </c>
      <c r="U187" s="49">
        <f>S187+T187</f>
        <v>328</v>
      </c>
      <c r="V187" s="70">
        <v>0</v>
      </c>
      <c r="W187" s="70">
        <v>0</v>
      </c>
      <c r="X187" s="49">
        <f>V187+W187</f>
        <v>0</v>
      </c>
      <c r="Y187" s="70">
        <v>8</v>
      </c>
      <c r="Z187" s="70">
        <v>10</v>
      </c>
      <c r="AA187" s="49">
        <f>Y187+Z187</f>
        <v>18</v>
      </c>
      <c r="AB187" s="49">
        <f>S187+V187+Y187</f>
        <v>171</v>
      </c>
      <c r="AC187" s="49">
        <f>T187+W187+Z187</f>
        <v>175</v>
      </c>
      <c r="AD187" s="49">
        <f>AB187+AC187</f>
        <v>346</v>
      </c>
      <c r="AE187" s="72">
        <v>1</v>
      </c>
      <c r="AF187" s="72">
        <v>0</v>
      </c>
      <c r="AG187" s="49">
        <f>AE187+AF187</f>
        <v>1</v>
      </c>
      <c r="AH187" s="70">
        <v>1</v>
      </c>
      <c r="AI187" s="70">
        <v>0</v>
      </c>
      <c r="AJ187" s="49">
        <f>AH187+AI187</f>
        <v>1</v>
      </c>
      <c r="AK187" s="156">
        <v>94</v>
      </c>
      <c r="AL187" s="156">
        <v>72</v>
      </c>
      <c r="AM187" s="156">
        <v>25</v>
      </c>
      <c r="AN187" s="156">
        <v>141</v>
      </c>
      <c r="AO187" s="46">
        <f>SUM(AK187:AN187)</f>
        <v>332</v>
      </c>
      <c r="AP187" s="156">
        <v>14</v>
      </c>
      <c r="AQ187" s="46">
        <f>+AO187+AP187</f>
        <v>346</v>
      </c>
      <c r="AR187" s="45">
        <f>AB187/P187</f>
        <v>0.68127490039840632</v>
      </c>
      <c r="AS187" s="45">
        <f>(AC187/(H187+N187)*100%)</f>
        <v>0.75757575757575757</v>
      </c>
      <c r="AT187" s="45">
        <f>AD187/R187</f>
        <v>0.71784232365145229</v>
      </c>
      <c r="AU187" s="44">
        <f>AH187/AE187</f>
        <v>1</v>
      </c>
      <c r="AV187" s="44" t="e">
        <f>AI187/AF187</f>
        <v>#DIV/0!</v>
      </c>
      <c r="AW187" s="44">
        <f>AJ187/AG187</f>
        <v>1</v>
      </c>
      <c r="AX187" s="43">
        <f>AO187/AQ187</f>
        <v>0.95953757225433522</v>
      </c>
      <c r="AY187" s="42">
        <f>AP187/AQ187</f>
        <v>4.046242774566474E-2</v>
      </c>
    </row>
    <row r="188" spans="1:51" ht="15" customHeight="1" x14ac:dyDescent="0.25">
      <c r="A188" s="32">
        <v>181</v>
      </c>
      <c r="B188" s="32">
        <v>8</v>
      </c>
      <c r="C188" s="32">
        <v>181</v>
      </c>
      <c r="D188" s="52" t="s">
        <v>78</v>
      </c>
      <c r="E188" s="52" t="s">
        <v>77</v>
      </c>
      <c r="F188" s="51">
        <v>8</v>
      </c>
      <c r="G188" s="47">
        <v>195</v>
      </c>
      <c r="H188" s="47">
        <v>188</v>
      </c>
      <c r="I188" s="47">
        <f>SUM(G188:H188)</f>
        <v>383</v>
      </c>
      <c r="J188" s="70">
        <v>0</v>
      </c>
      <c r="K188" s="70">
        <v>0</v>
      </c>
      <c r="L188" s="49">
        <f>J188+K188</f>
        <v>0</v>
      </c>
      <c r="M188" s="70">
        <v>0</v>
      </c>
      <c r="N188" s="70">
        <v>0</v>
      </c>
      <c r="O188" s="49">
        <f>M188+N188</f>
        <v>0</v>
      </c>
      <c r="P188" s="49">
        <f>G188+J188+M188</f>
        <v>195</v>
      </c>
      <c r="Q188" s="49">
        <f>H188+K188+N188</f>
        <v>188</v>
      </c>
      <c r="R188" s="50">
        <f>I188+L188+O188</f>
        <v>383</v>
      </c>
      <c r="S188" s="70">
        <v>130</v>
      </c>
      <c r="T188" s="70">
        <v>137</v>
      </c>
      <c r="U188" s="49">
        <f>S188+T188</f>
        <v>267</v>
      </c>
      <c r="V188" s="70">
        <v>0</v>
      </c>
      <c r="W188" s="70">
        <v>0</v>
      </c>
      <c r="X188" s="49">
        <f>V188+W188</f>
        <v>0</v>
      </c>
      <c r="Y188" s="70">
        <v>0</v>
      </c>
      <c r="Z188" s="70">
        <v>0</v>
      </c>
      <c r="AA188" s="49">
        <f>Y188+Z188</f>
        <v>0</v>
      </c>
      <c r="AB188" s="49">
        <f>S188+V188+Y188</f>
        <v>130</v>
      </c>
      <c r="AC188" s="49">
        <f>T188+W188+Z188</f>
        <v>137</v>
      </c>
      <c r="AD188" s="49">
        <f>AB188+AC188</f>
        <v>267</v>
      </c>
      <c r="AE188" s="72">
        <v>0</v>
      </c>
      <c r="AF188" s="72">
        <v>0</v>
      </c>
      <c r="AG188" s="49">
        <f>AE188+AF188</f>
        <v>0</v>
      </c>
      <c r="AH188" s="70">
        <v>0</v>
      </c>
      <c r="AI188" s="70">
        <v>0</v>
      </c>
      <c r="AJ188" s="49">
        <f>AH188+AI188</f>
        <v>0</v>
      </c>
      <c r="AK188" s="156">
        <v>54</v>
      </c>
      <c r="AL188" s="156">
        <v>86</v>
      </c>
      <c r="AM188" s="156">
        <v>19</v>
      </c>
      <c r="AN188" s="156">
        <v>99</v>
      </c>
      <c r="AO188" s="46">
        <f>SUM(AK188:AN188)</f>
        <v>258</v>
      </c>
      <c r="AP188" s="156">
        <v>9</v>
      </c>
      <c r="AQ188" s="46">
        <f>+AO188+AP188</f>
        <v>267</v>
      </c>
      <c r="AR188" s="45">
        <f>AB188/P188</f>
        <v>0.66666666666666663</v>
      </c>
      <c r="AS188" s="45">
        <f>(AC188/(H188+N188)*100%)</f>
        <v>0.72872340425531912</v>
      </c>
      <c r="AT188" s="45">
        <f>AD188/R188</f>
        <v>0.69712793733681466</v>
      </c>
      <c r="AU188" s="44" t="e">
        <f>AH188/AE188</f>
        <v>#DIV/0!</v>
      </c>
      <c r="AV188" s="44" t="e">
        <f>AI188/AF188</f>
        <v>#DIV/0!</v>
      </c>
      <c r="AW188" s="44" t="e">
        <f>AJ188/AG188</f>
        <v>#DIV/0!</v>
      </c>
      <c r="AX188" s="43">
        <f>AO188/AQ188</f>
        <v>0.9662921348314607</v>
      </c>
      <c r="AY188" s="42">
        <f>AP188/AQ188</f>
        <v>3.3707865168539325E-2</v>
      </c>
    </row>
    <row r="189" spans="1:51" ht="15" customHeight="1" x14ac:dyDescent="0.25">
      <c r="A189" s="32">
        <v>182</v>
      </c>
      <c r="B189" s="32">
        <v>9</v>
      </c>
      <c r="C189" s="32">
        <v>182</v>
      </c>
      <c r="D189" s="52" t="s">
        <v>78</v>
      </c>
      <c r="E189" s="52" t="s">
        <v>77</v>
      </c>
      <c r="F189" s="51">
        <v>9</v>
      </c>
      <c r="G189" s="47">
        <v>208</v>
      </c>
      <c r="H189" s="47">
        <v>225</v>
      </c>
      <c r="I189" s="47">
        <f>SUM(G189:H189)</f>
        <v>433</v>
      </c>
      <c r="J189" s="70">
        <v>0</v>
      </c>
      <c r="K189" s="70">
        <v>0</v>
      </c>
      <c r="L189" s="49">
        <f>J189+K189</f>
        <v>0</v>
      </c>
      <c r="M189" s="70">
        <v>0</v>
      </c>
      <c r="N189" s="70">
        <v>1</v>
      </c>
      <c r="O189" s="49">
        <f>M189+N189</f>
        <v>1</v>
      </c>
      <c r="P189" s="49">
        <f>G189+J189+M189</f>
        <v>208</v>
      </c>
      <c r="Q189" s="49">
        <f>H189+K189+N189</f>
        <v>226</v>
      </c>
      <c r="R189" s="50">
        <f>I189+L189+O189</f>
        <v>434</v>
      </c>
      <c r="S189" s="70">
        <v>124</v>
      </c>
      <c r="T189" s="70">
        <v>163</v>
      </c>
      <c r="U189" s="49">
        <f>S189+T189</f>
        <v>287</v>
      </c>
      <c r="V189" s="70">
        <v>0</v>
      </c>
      <c r="W189" s="70">
        <v>0</v>
      </c>
      <c r="X189" s="49">
        <f>V189+W189</f>
        <v>0</v>
      </c>
      <c r="Y189" s="70">
        <v>0</v>
      </c>
      <c r="Z189" s="70">
        <v>1</v>
      </c>
      <c r="AA189" s="49">
        <f>Y189+Z189</f>
        <v>1</v>
      </c>
      <c r="AB189" s="49">
        <f>S189+V189+Y189</f>
        <v>124</v>
      </c>
      <c r="AC189" s="49">
        <f>T189+W189+Z189</f>
        <v>164</v>
      </c>
      <c r="AD189" s="49">
        <f>AB189+AC189</f>
        <v>288</v>
      </c>
      <c r="AE189" s="72">
        <v>0</v>
      </c>
      <c r="AF189" s="72">
        <v>0</v>
      </c>
      <c r="AG189" s="49">
        <f>AE189+AF189</f>
        <v>0</v>
      </c>
      <c r="AH189" s="70">
        <v>0</v>
      </c>
      <c r="AI189" s="70">
        <v>0</v>
      </c>
      <c r="AJ189" s="49">
        <f>AH189+AI189</f>
        <v>0</v>
      </c>
      <c r="AK189" s="156">
        <v>58</v>
      </c>
      <c r="AL189" s="156">
        <v>66</v>
      </c>
      <c r="AM189" s="156">
        <v>30</v>
      </c>
      <c r="AN189" s="156">
        <v>127</v>
      </c>
      <c r="AO189" s="46">
        <f>SUM(AK189:AN189)</f>
        <v>281</v>
      </c>
      <c r="AP189" s="156">
        <v>7</v>
      </c>
      <c r="AQ189" s="46">
        <f>+AO189+AP189</f>
        <v>288</v>
      </c>
      <c r="AR189" s="45">
        <f>AB189/P189</f>
        <v>0.59615384615384615</v>
      </c>
      <c r="AS189" s="45">
        <f>(AC189/(H189+N189)*100%)</f>
        <v>0.72566371681415931</v>
      </c>
      <c r="AT189" s="45">
        <f>AD189/R189</f>
        <v>0.66359447004608296</v>
      </c>
      <c r="AU189" s="44" t="e">
        <f>AH189/AE189</f>
        <v>#DIV/0!</v>
      </c>
      <c r="AV189" s="44" t="e">
        <f>AI189/AF189</f>
        <v>#DIV/0!</v>
      </c>
      <c r="AW189" s="44" t="e">
        <f>AJ189/AG189</f>
        <v>#DIV/0!</v>
      </c>
      <c r="AX189" s="43">
        <f>AO189/AQ189</f>
        <v>0.97569444444444442</v>
      </c>
      <c r="AY189" s="42">
        <f>AP189/AQ189</f>
        <v>2.4305555555555556E-2</v>
      </c>
    </row>
    <row r="190" spans="1:51" ht="15" customHeight="1" x14ac:dyDescent="0.25">
      <c r="A190" s="32">
        <v>183</v>
      </c>
      <c r="B190" s="32">
        <v>10</v>
      </c>
      <c r="C190" s="32">
        <v>183</v>
      </c>
      <c r="D190" s="52" t="s">
        <v>78</v>
      </c>
      <c r="E190" s="52" t="s">
        <v>77</v>
      </c>
      <c r="F190" s="51">
        <v>10</v>
      </c>
      <c r="G190" s="47">
        <v>223</v>
      </c>
      <c r="H190" s="47">
        <v>252</v>
      </c>
      <c r="I190" s="47">
        <f>SUM(G190:H190)</f>
        <v>475</v>
      </c>
      <c r="J190" s="70">
        <v>1</v>
      </c>
      <c r="K190" s="70">
        <v>0</v>
      </c>
      <c r="L190" s="49">
        <f>J190+K190</f>
        <v>1</v>
      </c>
      <c r="M190" s="70">
        <v>0</v>
      </c>
      <c r="N190" s="70">
        <v>1</v>
      </c>
      <c r="O190" s="49">
        <f>M190+N190</f>
        <v>1</v>
      </c>
      <c r="P190" s="49">
        <f>G190+J190+M190</f>
        <v>224</v>
      </c>
      <c r="Q190" s="49">
        <f>H190+K190+N190</f>
        <v>253</v>
      </c>
      <c r="R190" s="50">
        <f>I190+L190+O190</f>
        <v>477</v>
      </c>
      <c r="S190" s="70">
        <v>132</v>
      </c>
      <c r="T190" s="70">
        <v>163</v>
      </c>
      <c r="U190" s="49">
        <f>S190+T190</f>
        <v>295</v>
      </c>
      <c r="V190" s="70">
        <v>1</v>
      </c>
      <c r="W190" s="70">
        <v>0</v>
      </c>
      <c r="X190" s="49">
        <f>V190+W190</f>
        <v>1</v>
      </c>
      <c r="Y190" s="70">
        <v>0</v>
      </c>
      <c r="Z190" s="70">
        <v>1</v>
      </c>
      <c r="AA190" s="49">
        <f>Y190+Z190</f>
        <v>1</v>
      </c>
      <c r="AB190" s="49">
        <f>S190+V190+Y190</f>
        <v>133</v>
      </c>
      <c r="AC190" s="49">
        <f>T190+W190+Z190</f>
        <v>164</v>
      </c>
      <c r="AD190" s="49">
        <f>AB190+AC190</f>
        <v>297</v>
      </c>
      <c r="AE190" s="72">
        <v>0</v>
      </c>
      <c r="AF190" s="72">
        <v>0</v>
      </c>
      <c r="AG190" s="49">
        <f>AE190+AF190</f>
        <v>0</v>
      </c>
      <c r="AH190" s="70">
        <v>0</v>
      </c>
      <c r="AI190" s="70">
        <v>0</v>
      </c>
      <c r="AJ190" s="49">
        <f>AH190+AI190</f>
        <v>0</v>
      </c>
      <c r="AK190" s="156">
        <v>55</v>
      </c>
      <c r="AL190" s="156">
        <v>83</v>
      </c>
      <c r="AM190" s="156">
        <v>29</v>
      </c>
      <c r="AN190" s="156">
        <v>113</v>
      </c>
      <c r="AO190" s="46">
        <f>SUM(AK190:AN190)</f>
        <v>280</v>
      </c>
      <c r="AP190" s="156">
        <v>17</v>
      </c>
      <c r="AQ190" s="46">
        <f>+AO190+AP190</f>
        <v>297</v>
      </c>
      <c r="AR190" s="45">
        <f>AB190/P190</f>
        <v>0.59375</v>
      </c>
      <c r="AS190" s="45">
        <f>(AC190/(H190+N190)*100%)</f>
        <v>0.64822134387351782</v>
      </c>
      <c r="AT190" s="45">
        <f>AD190/R190</f>
        <v>0.62264150943396224</v>
      </c>
      <c r="AU190" s="44" t="e">
        <f>AH190/AE190</f>
        <v>#DIV/0!</v>
      </c>
      <c r="AV190" s="44" t="e">
        <f>AI190/AF190</f>
        <v>#DIV/0!</v>
      </c>
      <c r="AW190" s="44" t="e">
        <f>AJ190/AG190</f>
        <v>#DIV/0!</v>
      </c>
      <c r="AX190" s="43">
        <f>AO190/AQ190</f>
        <v>0.9427609427609428</v>
      </c>
      <c r="AY190" s="42">
        <f>AP190/AQ190</f>
        <v>5.7239057239057242E-2</v>
      </c>
    </row>
    <row r="191" spans="1:51" ht="15" customHeight="1" x14ac:dyDescent="0.25">
      <c r="A191" s="32">
        <v>184</v>
      </c>
      <c r="B191" s="32">
        <v>11</v>
      </c>
      <c r="C191" s="32">
        <v>184</v>
      </c>
      <c r="D191" s="52" t="s">
        <v>78</v>
      </c>
      <c r="E191" s="52" t="s">
        <v>77</v>
      </c>
      <c r="F191" s="51">
        <v>11</v>
      </c>
      <c r="G191" s="47">
        <v>149</v>
      </c>
      <c r="H191" s="47">
        <v>160</v>
      </c>
      <c r="I191" s="47">
        <f>SUM(G191:H191)</f>
        <v>309</v>
      </c>
      <c r="J191" s="70">
        <v>0</v>
      </c>
      <c r="K191" s="70">
        <v>0</v>
      </c>
      <c r="L191" s="49">
        <f>J191+K191</f>
        <v>0</v>
      </c>
      <c r="M191" s="70">
        <v>2</v>
      </c>
      <c r="N191" s="70">
        <v>1</v>
      </c>
      <c r="O191" s="49">
        <f>M191+N191</f>
        <v>3</v>
      </c>
      <c r="P191" s="49">
        <f>G191+J191+M191</f>
        <v>151</v>
      </c>
      <c r="Q191" s="49">
        <f>H191+K191+N191</f>
        <v>161</v>
      </c>
      <c r="R191" s="50">
        <f>I191+L191+O191</f>
        <v>312</v>
      </c>
      <c r="S191" s="70">
        <v>82</v>
      </c>
      <c r="T191" s="70">
        <v>88</v>
      </c>
      <c r="U191" s="49">
        <f>S191+T191</f>
        <v>170</v>
      </c>
      <c r="V191" s="70">
        <v>0</v>
      </c>
      <c r="W191" s="70">
        <v>0</v>
      </c>
      <c r="X191" s="49">
        <f>V191+W191</f>
        <v>0</v>
      </c>
      <c r="Y191" s="70">
        <v>2</v>
      </c>
      <c r="Z191" s="70">
        <v>1</v>
      </c>
      <c r="AA191" s="49">
        <f>Y191+Z191</f>
        <v>3</v>
      </c>
      <c r="AB191" s="49">
        <f>S191+V191+Y191</f>
        <v>84</v>
      </c>
      <c r="AC191" s="49">
        <f>T191+W191+Z191</f>
        <v>89</v>
      </c>
      <c r="AD191" s="49">
        <f>AB191+AC191</f>
        <v>173</v>
      </c>
      <c r="AE191" s="72">
        <v>0</v>
      </c>
      <c r="AF191" s="72">
        <v>0</v>
      </c>
      <c r="AG191" s="49">
        <f>AE191+AF191</f>
        <v>0</v>
      </c>
      <c r="AH191" s="70">
        <v>0</v>
      </c>
      <c r="AI191" s="70">
        <v>0</v>
      </c>
      <c r="AJ191" s="49">
        <f>AH191+AI191</f>
        <v>0</v>
      </c>
      <c r="AK191" s="156">
        <v>27</v>
      </c>
      <c r="AL191" s="156">
        <v>24</v>
      </c>
      <c r="AM191" s="156">
        <v>15</v>
      </c>
      <c r="AN191" s="156">
        <v>99</v>
      </c>
      <c r="AO191" s="46">
        <f>SUM(AK191:AN191)</f>
        <v>165</v>
      </c>
      <c r="AP191" s="156">
        <v>8</v>
      </c>
      <c r="AQ191" s="46">
        <f>+AO191+AP191</f>
        <v>173</v>
      </c>
      <c r="AR191" s="45">
        <f>AB191/P191</f>
        <v>0.55629139072847678</v>
      </c>
      <c r="AS191" s="45">
        <f>(AC191/(H191+N191)*100%)</f>
        <v>0.55279503105590067</v>
      </c>
      <c r="AT191" s="45">
        <f>AD191/R191</f>
        <v>0.55448717948717952</v>
      </c>
      <c r="AU191" s="44" t="e">
        <f>AH191/AE191</f>
        <v>#DIV/0!</v>
      </c>
      <c r="AV191" s="44" t="e">
        <f>AI191/AF191</f>
        <v>#DIV/0!</v>
      </c>
      <c r="AW191" s="44" t="e">
        <f>AJ191/AG191</f>
        <v>#DIV/0!</v>
      </c>
      <c r="AX191" s="43">
        <f>AO191/AQ191</f>
        <v>0.95375722543352603</v>
      </c>
      <c r="AY191" s="42">
        <f>AP191/AQ191</f>
        <v>4.6242774566473986E-2</v>
      </c>
    </row>
    <row r="192" spans="1:51" ht="15" customHeight="1" x14ac:dyDescent="0.25">
      <c r="A192" s="32">
        <v>185</v>
      </c>
      <c r="B192" s="32">
        <v>12</v>
      </c>
      <c r="C192" s="32">
        <v>185</v>
      </c>
      <c r="D192" s="52" t="s">
        <v>78</v>
      </c>
      <c r="E192" s="52" t="s">
        <v>77</v>
      </c>
      <c r="F192" s="51">
        <v>12</v>
      </c>
      <c r="G192" s="47">
        <v>211</v>
      </c>
      <c r="H192" s="47">
        <v>207</v>
      </c>
      <c r="I192" s="47">
        <f>SUM(G192:H192)</f>
        <v>418</v>
      </c>
      <c r="J192" s="70">
        <v>0</v>
      </c>
      <c r="K192" s="70">
        <v>0</v>
      </c>
      <c r="L192" s="49">
        <f>J192+K192</f>
        <v>0</v>
      </c>
      <c r="M192" s="70">
        <v>0</v>
      </c>
      <c r="N192" s="70">
        <v>0</v>
      </c>
      <c r="O192" s="49">
        <f>M192+N192</f>
        <v>0</v>
      </c>
      <c r="P192" s="49">
        <f>G192+J192+M192</f>
        <v>211</v>
      </c>
      <c r="Q192" s="49">
        <f>H192+K192+N192</f>
        <v>207</v>
      </c>
      <c r="R192" s="50">
        <f>I192+L192+O192</f>
        <v>418</v>
      </c>
      <c r="S192" s="70">
        <v>135</v>
      </c>
      <c r="T192" s="70">
        <v>142</v>
      </c>
      <c r="U192" s="49">
        <f>S192+T192</f>
        <v>277</v>
      </c>
      <c r="V192" s="70">
        <v>0</v>
      </c>
      <c r="W192" s="70">
        <v>0</v>
      </c>
      <c r="X192" s="49">
        <f>V192+W192</f>
        <v>0</v>
      </c>
      <c r="Y192" s="70">
        <v>0</v>
      </c>
      <c r="Z192" s="70">
        <v>0</v>
      </c>
      <c r="AA192" s="49">
        <f>Y192+Z192</f>
        <v>0</v>
      </c>
      <c r="AB192" s="49">
        <f>S192+V192+Y192</f>
        <v>135</v>
      </c>
      <c r="AC192" s="49">
        <f>T192+W192+Z192</f>
        <v>142</v>
      </c>
      <c r="AD192" s="49">
        <f>AB192+AC192</f>
        <v>277</v>
      </c>
      <c r="AE192" s="72">
        <v>0</v>
      </c>
      <c r="AF192" s="72">
        <v>0</v>
      </c>
      <c r="AG192" s="49">
        <f>AE192+AF192</f>
        <v>0</v>
      </c>
      <c r="AH192" s="70">
        <v>0</v>
      </c>
      <c r="AI192" s="70">
        <v>0</v>
      </c>
      <c r="AJ192" s="49">
        <f>AH192+AI192</f>
        <v>0</v>
      </c>
      <c r="AK192" s="156">
        <v>69</v>
      </c>
      <c r="AL192" s="156">
        <v>63</v>
      </c>
      <c r="AM192" s="156">
        <v>11</v>
      </c>
      <c r="AN192" s="156">
        <v>120</v>
      </c>
      <c r="AO192" s="46">
        <f>SUM(AK192:AN192)</f>
        <v>263</v>
      </c>
      <c r="AP192" s="156">
        <v>14</v>
      </c>
      <c r="AQ192" s="46">
        <f>+AO192+AP192</f>
        <v>277</v>
      </c>
      <c r="AR192" s="45">
        <f>AB192/P192</f>
        <v>0.6398104265402843</v>
      </c>
      <c r="AS192" s="45">
        <f>(AC192/(H192+N192)*100%)</f>
        <v>0.68599033816425126</v>
      </c>
      <c r="AT192" s="45">
        <f>AD192/R192</f>
        <v>0.66267942583732053</v>
      </c>
      <c r="AU192" s="44" t="e">
        <f>AH192/AE192</f>
        <v>#DIV/0!</v>
      </c>
      <c r="AV192" s="44" t="e">
        <f>AI192/AF192</f>
        <v>#DIV/0!</v>
      </c>
      <c r="AW192" s="44" t="e">
        <f>AJ192/AG192</f>
        <v>#DIV/0!</v>
      </c>
      <c r="AX192" s="43">
        <f>AO192/AQ192</f>
        <v>0.94945848375451258</v>
      </c>
      <c r="AY192" s="42">
        <f>AP192/AQ192</f>
        <v>5.0541516245487361E-2</v>
      </c>
    </row>
    <row r="193" spans="1:51" ht="15" customHeight="1" x14ac:dyDescent="0.25">
      <c r="A193" s="32">
        <v>186</v>
      </c>
      <c r="B193" s="32">
        <v>13</v>
      </c>
      <c r="C193" s="32">
        <v>186</v>
      </c>
      <c r="D193" s="52" t="s">
        <v>78</v>
      </c>
      <c r="E193" s="52" t="s">
        <v>77</v>
      </c>
      <c r="F193" s="51">
        <v>13</v>
      </c>
      <c r="G193" s="47">
        <v>179</v>
      </c>
      <c r="H193" s="47">
        <v>181</v>
      </c>
      <c r="I193" s="47">
        <f>SUM(G193:H193)</f>
        <v>360</v>
      </c>
      <c r="J193" s="70">
        <v>0</v>
      </c>
      <c r="K193" s="70">
        <v>0</v>
      </c>
      <c r="L193" s="49">
        <f>J193+K193</f>
        <v>0</v>
      </c>
      <c r="M193" s="70">
        <v>0</v>
      </c>
      <c r="N193" s="70">
        <v>0</v>
      </c>
      <c r="O193" s="49">
        <f>M193+N193</f>
        <v>0</v>
      </c>
      <c r="P193" s="49">
        <f>G193+J193+M193</f>
        <v>179</v>
      </c>
      <c r="Q193" s="49">
        <f>H193+K193+N193</f>
        <v>181</v>
      </c>
      <c r="R193" s="50">
        <f>I193+L193+O193</f>
        <v>360</v>
      </c>
      <c r="S193" s="70">
        <v>106</v>
      </c>
      <c r="T193" s="70">
        <v>102</v>
      </c>
      <c r="U193" s="49">
        <f>S193+T193</f>
        <v>208</v>
      </c>
      <c r="V193" s="70">
        <v>0</v>
      </c>
      <c r="W193" s="70">
        <v>0</v>
      </c>
      <c r="X193" s="49">
        <f>V193+W193</f>
        <v>0</v>
      </c>
      <c r="Y193" s="70">
        <v>0</v>
      </c>
      <c r="Z193" s="70">
        <v>0</v>
      </c>
      <c r="AA193" s="49">
        <f>Y193+Z193</f>
        <v>0</v>
      </c>
      <c r="AB193" s="49">
        <f>S193+V193+Y193</f>
        <v>106</v>
      </c>
      <c r="AC193" s="49">
        <f>T193+W193+Z193</f>
        <v>102</v>
      </c>
      <c r="AD193" s="49">
        <f>AB193+AC193</f>
        <v>208</v>
      </c>
      <c r="AE193" s="72">
        <v>1</v>
      </c>
      <c r="AF193" s="72">
        <v>0</v>
      </c>
      <c r="AG193" s="49">
        <f>AE193+AF193</f>
        <v>1</v>
      </c>
      <c r="AH193" s="70">
        <v>1</v>
      </c>
      <c r="AI193" s="70">
        <v>0</v>
      </c>
      <c r="AJ193" s="49">
        <f>AH193+AI193</f>
        <v>1</v>
      </c>
      <c r="AK193" s="156">
        <v>32</v>
      </c>
      <c r="AL193" s="156">
        <v>74</v>
      </c>
      <c r="AM193" s="156">
        <v>6</v>
      </c>
      <c r="AN193" s="156">
        <v>87</v>
      </c>
      <c r="AO193" s="46">
        <f>SUM(AK193:AN193)</f>
        <v>199</v>
      </c>
      <c r="AP193" s="156">
        <v>9</v>
      </c>
      <c r="AQ193" s="46">
        <f>+AO193+AP193</f>
        <v>208</v>
      </c>
      <c r="AR193" s="45">
        <f>AB193/P193</f>
        <v>0.59217877094972071</v>
      </c>
      <c r="AS193" s="45">
        <f>(AC193/(H193+N193)*100%)</f>
        <v>0.56353591160220995</v>
      </c>
      <c r="AT193" s="45">
        <f>AD193/R193</f>
        <v>0.57777777777777772</v>
      </c>
      <c r="AU193" s="44">
        <f>AH193/AE193</f>
        <v>1</v>
      </c>
      <c r="AV193" s="44" t="e">
        <f>AI193/AF193</f>
        <v>#DIV/0!</v>
      </c>
      <c r="AW193" s="44">
        <f>AJ193/AG193</f>
        <v>1</v>
      </c>
      <c r="AX193" s="43">
        <f>AO193/AQ193</f>
        <v>0.95673076923076927</v>
      </c>
      <c r="AY193" s="42">
        <f>AP193/AQ193</f>
        <v>4.3269230769230768E-2</v>
      </c>
    </row>
    <row r="194" spans="1:51" ht="15" customHeight="1" x14ac:dyDescent="0.25">
      <c r="A194" s="32">
        <v>187</v>
      </c>
      <c r="B194" s="32">
        <v>14</v>
      </c>
      <c r="C194" s="32">
        <v>187</v>
      </c>
      <c r="D194" s="52" t="s">
        <v>78</v>
      </c>
      <c r="E194" s="52" t="s">
        <v>77</v>
      </c>
      <c r="F194" s="51">
        <v>14</v>
      </c>
      <c r="G194" s="47">
        <v>178</v>
      </c>
      <c r="H194" s="47">
        <v>180</v>
      </c>
      <c r="I194" s="47">
        <f>SUM(G194:H194)</f>
        <v>358</v>
      </c>
      <c r="J194" s="70">
        <v>0</v>
      </c>
      <c r="K194" s="70">
        <v>0</v>
      </c>
      <c r="L194" s="49">
        <f>J194+K194</f>
        <v>0</v>
      </c>
      <c r="M194" s="70">
        <v>0</v>
      </c>
      <c r="N194" s="70">
        <v>0</v>
      </c>
      <c r="O194" s="49">
        <f>M194+N194</f>
        <v>0</v>
      </c>
      <c r="P194" s="49">
        <f>G194+J194+M194</f>
        <v>178</v>
      </c>
      <c r="Q194" s="49">
        <f>H194+K194+N194</f>
        <v>180</v>
      </c>
      <c r="R194" s="50">
        <f>I194+L194+O194</f>
        <v>358</v>
      </c>
      <c r="S194" s="70">
        <v>115</v>
      </c>
      <c r="T194" s="70">
        <v>111</v>
      </c>
      <c r="U194" s="49">
        <f>S194+T194</f>
        <v>226</v>
      </c>
      <c r="V194" s="70">
        <v>0</v>
      </c>
      <c r="W194" s="70">
        <v>0</v>
      </c>
      <c r="X194" s="49">
        <f>V194+W194</f>
        <v>0</v>
      </c>
      <c r="Y194" s="70">
        <v>0</v>
      </c>
      <c r="Z194" s="70">
        <v>0</v>
      </c>
      <c r="AA194" s="49">
        <f>Y194+Z194</f>
        <v>0</v>
      </c>
      <c r="AB194" s="49">
        <f>S194+V194+Y194</f>
        <v>115</v>
      </c>
      <c r="AC194" s="49">
        <f>T194+W194+Z194</f>
        <v>111</v>
      </c>
      <c r="AD194" s="49">
        <f>AB194+AC194</f>
        <v>226</v>
      </c>
      <c r="AE194" s="72">
        <v>0</v>
      </c>
      <c r="AF194" s="72">
        <v>0</v>
      </c>
      <c r="AG194" s="49">
        <f>AE194+AF194</f>
        <v>0</v>
      </c>
      <c r="AH194" s="70">
        <v>0</v>
      </c>
      <c r="AI194" s="70">
        <v>0</v>
      </c>
      <c r="AJ194" s="49">
        <f>AH194+AI194</f>
        <v>0</v>
      </c>
      <c r="AK194" s="156">
        <v>26</v>
      </c>
      <c r="AL194" s="156">
        <v>79</v>
      </c>
      <c r="AM194" s="156">
        <v>11</v>
      </c>
      <c r="AN194" s="156">
        <v>102</v>
      </c>
      <c r="AO194" s="46">
        <f>SUM(AK194:AN194)</f>
        <v>218</v>
      </c>
      <c r="AP194" s="156">
        <v>8</v>
      </c>
      <c r="AQ194" s="46">
        <f>+AO194+AP194</f>
        <v>226</v>
      </c>
      <c r="AR194" s="45">
        <f>AB194/P194</f>
        <v>0.6460674157303371</v>
      </c>
      <c r="AS194" s="45">
        <f>(AC194/(H194+N194)*100%)</f>
        <v>0.6166666666666667</v>
      </c>
      <c r="AT194" s="45">
        <f>AD194/R194</f>
        <v>0.63128491620111726</v>
      </c>
      <c r="AU194" s="44" t="e">
        <f>AH194/AE194</f>
        <v>#DIV/0!</v>
      </c>
      <c r="AV194" s="44" t="e">
        <f>AI194/AF194</f>
        <v>#DIV/0!</v>
      </c>
      <c r="AW194" s="44" t="e">
        <f>AJ194/AG194</f>
        <v>#DIV/0!</v>
      </c>
      <c r="AX194" s="43">
        <f>AO194/AQ194</f>
        <v>0.96460176991150437</v>
      </c>
      <c r="AY194" s="42">
        <f>AP194/AQ194</f>
        <v>3.5398230088495575E-2</v>
      </c>
    </row>
    <row r="195" spans="1:51" ht="15" customHeight="1" x14ac:dyDescent="0.25">
      <c r="A195" s="32">
        <v>188</v>
      </c>
      <c r="B195" s="32">
        <v>15</v>
      </c>
      <c r="C195" s="32">
        <v>188</v>
      </c>
      <c r="D195" s="52" t="s">
        <v>78</v>
      </c>
      <c r="E195" s="52" t="s">
        <v>77</v>
      </c>
      <c r="F195" s="51">
        <v>15</v>
      </c>
      <c r="G195" s="47">
        <v>212</v>
      </c>
      <c r="H195" s="47">
        <v>218</v>
      </c>
      <c r="I195" s="47">
        <f>SUM(G195:H195)</f>
        <v>430</v>
      </c>
      <c r="J195" s="70">
        <v>0</v>
      </c>
      <c r="K195" s="70">
        <v>0</v>
      </c>
      <c r="L195" s="49">
        <f>J195+K195</f>
        <v>0</v>
      </c>
      <c r="M195" s="70">
        <v>1</v>
      </c>
      <c r="N195" s="70">
        <v>2</v>
      </c>
      <c r="O195" s="49">
        <f>M195+N195</f>
        <v>3</v>
      </c>
      <c r="P195" s="49">
        <f>G195+J195+M195</f>
        <v>213</v>
      </c>
      <c r="Q195" s="49">
        <f>H195+K195+N195</f>
        <v>220</v>
      </c>
      <c r="R195" s="50">
        <f>I195+L195+O195</f>
        <v>433</v>
      </c>
      <c r="S195" s="70">
        <v>110</v>
      </c>
      <c r="T195" s="70">
        <v>114</v>
      </c>
      <c r="U195" s="49">
        <f>S195+T195</f>
        <v>224</v>
      </c>
      <c r="V195" s="70">
        <v>0</v>
      </c>
      <c r="W195" s="70">
        <v>0</v>
      </c>
      <c r="X195" s="49">
        <f>V195+W195</f>
        <v>0</v>
      </c>
      <c r="Y195" s="70">
        <v>1</v>
      </c>
      <c r="Z195" s="70">
        <v>2</v>
      </c>
      <c r="AA195" s="49">
        <f>Y195+Z195</f>
        <v>3</v>
      </c>
      <c r="AB195" s="49">
        <f>S195+V195+Y195</f>
        <v>111</v>
      </c>
      <c r="AC195" s="49">
        <f>T195+W195+Z195</f>
        <v>116</v>
      </c>
      <c r="AD195" s="49">
        <f>AB195+AC195</f>
        <v>227</v>
      </c>
      <c r="AE195" s="72">
        <v>0</v>
      </c>
      <c r="AF195" s="72">
        <v>0</v>
      </c>
      <c r="AG195" s="49">
        <f>AE195+AF195</f>
        <v>0</v>
      </c>
      <c r="AH195" s="70">
        <v>0</v>
      </c>
      <c r="AI195" s="70">
        <v>0</v>
      </c>
      <c r="AJ195" s="49">
        <f>AH195+AI195</f>
        <v>0</v>
      </c>
      <c r="AK195" s="156">
        <v>27</v>
      </c>
      <c r="AL195" s="156">
        <v>60</v>
      </c>
      <c r="AM195" s="156">
        <v>22</v>
      </c>
      <c r="AN195" s="156">
        <v>109</v>
      </c>
      <c r="AO195" s="46">
        <f>SUM(AK195:AN195)</f>
        <v>218</v>
      </c>
      <c r="AP195" s="156">
        <v>9</v>
      </c>
      <c r="AQ195" s="46">
        <f>+AO195+AP195</f>
        <v>227</v>
      </c>
      <c r="AR195" s="45">
        <f>AB195/P195</f>
        <v>0.52112676056338025</v>
      </c>
      <c r="AS195" s="45">
        <f>(AC195/(H195+N195)*100%)</f>
        <v>0.52727272727272723</v>
      </c>
      <c r="AT195" s="45">
        <f>AD195/R195</f>
        <v>0.5242494226327945</v>
      </c>
      <c r="AU195" s="44" t="e">
        <f>AH195/AE195</f>
        <v>#DIV/0!</v>
      </c>
      <c r="AV195" s="44" t="e">
        <f>AI195/AF195</f>
        <v>#DIV/0!</v>
      </c>
      <c r="AW195" s="44" t="e">
        <f>AJ195/AG195</f>
        <v>#DIV/0!</v>
      </c>
      <c r="AX195" s="43">
        <f>AO195/AQ195</f>
        <v>0.96035242290748901</v>
      </c>
      <c r="AY195" s="42">
        <f>AP195/AQ195</f>
        <v>3.9647577092511016E-2</v>
      </c>
    </row>
    <row r="196" spans="1:51" ht="15" customHeight="1" x14ac:dyDescent="0.25">
      <c r="A196" s="32">
        <v>189</v>
      </c>
      <c r="B196" s="32">
        <v>16</v>
      </c>
      <c r="C196" s="32">
        <v>189</v>
      </c>
      <c r="D196" s="52" t="s">
        <v>78</v>
      </c>
      <c r="E196" s="52" t="s">
        <v>77</v>
      </c>
      <c r="F196" s="51">
        <v>16</v>
      </c>
      <c r="G196" s="47">
        <v>139</v>
      </c>
      <c r="H196" s="47">
        <v>159</v>
      </c>
      <c r="I196" s="47">
        <f>SUM(G196:H196)</f>
        <v>298</v>
      </c>
      <c r="J196" s="70">
        <v>0</v>
      </c>
      <c r="K196" s="70">
        <v>0</v>
      </c>
      <c r="L196" s="49">
        <f>J196+K196</f>
        <v>0</v>
      </c>
      <c r="M196" s="70">
        <v>2</v>
      </c>
      <c r="N196" s="70">
        <v>2</v>
      </c>
      <c r="O196" s="49">
        <f>M196+N196</f>
        <v>4</v>
      </c>
      <c r="P196" s="49">
        <f>G196+J196+M196</f>
        <v>141</v>
      </c>
      <c r="Q196" s="49">
        <f>H196+K196+N196</f>
        <v>161</v>
      </c>
      <c r="R196" s="50">
        <f>I196+L196+O196</f>
        <v>302</v>
      </c>
      <c r="S196" s="70">
        <v>89</v>
      </c>
      <c r="T196" s="70">
        <v>101</v>
      </c>
      <c r="U196" s="49">
        <f>S196+T196</f>
        <v>190</v>
      </c>
      <c r="V196" s="70">
        <v>0</v>
      </c>
      <c r="W196" s="70">
        <v>0</v>
      </c>
      <c r="X196" s="49">
        <f>V196+W196</f>
        <v>0</v>
      </c>
      <c r="Y196" s="70">
        <v>2</v>
      </c>
      <c r="Z196" s="70">
        <v>2</v>
      </c>
      <c r="AA196" s="49">
        <f>Y196+Z196</f>
        <v>4</v>
      </c>
      <c r="AB196" s="49">
        <f>S196+V196+Y196</f>
        <v>91</v>
      </c>
      <c r="AC196" s="49">
        <f>T196+W196+Z196</f>
        <v>103</v>
      </c>
      <c r="AD196" s="49">
        <f>AB196+AC196</f>
        <v>194</v>
      </c>
      <c r="AE196" s="72">
        <v>0</v>
      </c>
      <c r="AF196" s="72">
        <v>0</v>
      </c>
      <c r="AG196" s="49">
        <f>AE196+AF196</f>
        <v>0</v>
      </c>
      <c r="AH196" s="70">
        <v>0</v>
      </c>
      <c r="AI196" s="70">
        <v>0</v>
      </c>
      <c r="AJ196" s="49">
        <f>AH196+AI196</f>
        <v>0</v>
      </c>
      <c r="AK196" s="156">
        <v>20</v>
      </c>
      <c r="AL196" s="156">
        <v>21</v>
      </c>
      <c r="AM196" s="156">
        <v>18</v>
      </c>
      <c r="AN196" s="156">
        <v>126</v>
      </c>
      <c r="AO196" s="46">
        <f>SUM(AK196:AN196)</f>
        <v>185</v>
      </c>
      <c r="AP196" s="156">
        <v>9</v>
      </c>
      <c r="AQ196" s="46">
        <f>+AO196+AP196</f>
        <v>194</v>
      </c>
      <c r="AR196" s="45">
        <f>AB196/P196</f>
        <v>0.64539007092198586</v>
      </c>
      <c r="AS196" s="45">
        <f>(AC196/(H196+N196)*100%)</f>
        <v>0.63975155279503104</v>
      </c>
      <c r="AT196" s="45">
        <f>AD196/R196</f>
        <v>0.64238410596026485</v>
      </c>
      <c r="AU196" s="44" t="e">
        <f>AH196/AE196</f>
        <v>#DIV/0!</v>
      </c>
      <c r="AV196" s="44" t="e">
        <f>AI196/AF196</f>
        <v>#DIV/0!</v>
      </c>
      <c r="AW196" s="44" t="e">
        <f>AJ196/AG196</f>
        <v>#DIV/0!</v>
      </c>
      <c r="AX196" s="43">
        <f>AO196/AQ196</f>
        <v>0.95360824742268047</v>
      </c>
      <c r="AY196" s="42">
        <f>AP196/AQ196</f>
        <v>4.6391752577319589E-2</v>
      </c>
    </row>
    <row r="197" spans="1:51" ht="15" customHeight="1" x14ac:dyDescent="0.25">
      <c r="A197" s="32">
        <v>190</v>
      </c>
      <c r="B197" s="32">
        <v>17</v>
      </c>
      <c r="C197" s="32">
        <v>190</v>
      </c>
      <c r="D197" s="52" t="s">
        <v>78</v>
      </c>
      <c r="E197" s="52" t="s">
        <v>77</v>
      </c>
      <c r="F197" s="51">
        <v>17</v>
      </c>
      <c r="G197" s="47">
        <v>227</v>
      </c>
      <c r="H197" s="47">
        <v>210</v>
      </c>
      <c r="I197" s="47">
        <f>SUM(G197:H197)</f>
        <v>437</v>
      </c>
      <c r="J197" s="70">
        <v>0</v>
      </c>
      <c r="K197" s="70">
        <v>0</v>
      </c>
      <c r="L197" s="49">
        <f>J197+K197</f>
        <v>0</v>
      </c>
      <c r="M197" s="70">
        <v>1</v>
      </c>
      <c r="N197" s="70">
        <v>3</v>
      </c>
      <c r="O197" s="49">
        <f>M197+N197</f>
        <v>4</v>
      </c>
      <c r="P197" s="49">
        <f>G197+J197+M197</f>
        <v>228</v>
      </c>
      <c r="Q197" s="49">
        <f>H197+K197+N197</f>
        <v>213</v>
      </c>
      <c r="R197" s="50">
        <f>I197+L197+O197</f>
        <v>441</v>
      </c>
      <c r="S197" s="70">
        <v>146</v>
      </c>
      <c r="T197" s="70">
        <v>138</v>
      </c>
      <c r="U197" s="49">
        <f>S197+T197</f>
        <v>284</v>
      </c>
      <c r="V197" s="70">
        <v>0</v>
      </c>
      <c r="W197" s="70">
        <v>0</v>
      </c>
      <c r="X197" s="49">
        <f>V197+W197</f>
        <v>0</v>
      </c>
      <c r="Y197" s="70">
        <v>1</v>
      </c>
      <c r="Z197" s="70">
        <v>3</v>
      </c>
      <c r="AA197" s="49">
        <f>Y197+Z197</f>
        <v>4</v>
      </c>
      <c r="AB197" s="49">
        <f>S197+V197+Y197</f>
        <v>147</v>
      </c>
      <c r="AC197" s="49">
        <f>T197+W197+Z197</f>
        <v>141</v>
      </c>
      <c r="AD197" s="49">
        <f>AB197+AC197</f>
        <v>288</v>
      </c>
      <c r="AE197" s="72">
        <v>1</v>
      </c>
      <c r="AF197" s="72">
        <v>2</v>
      </c>
      <c r="AG197" s="49">
        <f>AE197+AF197</f>
        <v>3</v>
      </c>
      <c r="AH197" s="70">
        <v>0</v>
      </c>
      <c r="AI197" s="70">
        <v>1</v>
      </c>
      <c r="AJ197" s="49">
        <f>AH197+AI197</f>
        <v>1</v>
      </c>
      <c r="AK197" s="156">
        <v>41</v>
      </c>
      <c r="AL197" s="156">
        <v>47</v>
      </c>
      <c r="AM197" s="156">
        <v>10</v>
      </c>
      <c r="AN197" s="156">
        <v>182</v>
      </c>
      <c r="AO197" s="46">
        <f>SUM(AK197:AN197)</f>
        <v>280</v>
      </c>
      <c r="AP197" s="156">
        <v>8</v>
      </c>
      <c r="AQ197" s="46">
        <f>+AO197+AP197</f>
        <v>288</v>
      </c>
      <c r="AR197" s="45">
        <f>AB197/P197</f>
        <v>0.64473684210526316</v>
      </c>
      <c r="AS197" s="45">
        <f>(AC197/(H197+N197)*100%)</f>
        <v>0.6619718309859155</v>
      </c>
      <c r="AT197" s="45">
        <f>AD197/R197</f>
        <v>0.65306122448979587</v>
      </c>
      <c r="AU197" s="44">
        <f>AH197/AE197</f>
        <v>0</v>
      </c>
      <c r="AV197" s="44">
        <f>AI197/AF197</f>
        <v>0.5</v>
      </c>
      <c r="AW197" s="44">
        <f>AJ197/AG197</f>
        <v>0.33333333333333331</v>
      </c>
      <c r="AX197" s="43">
        <f>AO197/AQ197</f>
        <v>0.97222222222222221</v>
      </c>
      <c r="AY197" s="42">
        <f>AP197/AQ197</f>
        <v>2.7777777777777776E-2</v>
      </c>
    </row>
    <row r="198" spans="1:51" ht="15" customHeight="1" x14ac:dyDescent="0.25">
      <c r="A198" s="32">
        <v>191</v>
      </c>
      <c r="B198" s="32">
        <v>18</v>
      </c>
      <c r="C198" s="32">
        <v>191</v>
      </c>
      <c r="D198" s="52" t="s">
        <v>78</v>
      </c>
      <c r="E198" s="52" t="s">
        <v>77</v>
      </c>
      <c r="F198" s="51">
        <v>18</v>
      </c>
      <c r="G198" s="47">
        <v>239</v>
      </c>
      <c r="H198" s="47">
        <v>234</v>
      </c>
      <c r="I198" s="47">
        <f>SUM(G198:H198)</f>
        <v>473</v>
      </c>
      <c r="J198" s="70">
        <v>0</v>
      </c>
      <c r="K198" s="70">
        <v>0</v>
      </c>
      <c r="L198" s="49">
        <f>J198+K198</f>
        <v>0</v>
      </c>
      <c r="M198" s="70">
        <v>2</v>
      </c>
      <c r="N198" s="70">
        <v>2</v>
      </c>
      <c r="O198" s="49">
        <f>M198+N198</f>
        <v>4</v>
      </c>
      <c r="P198" s="49">
        <f>G198+J198+M198</f>
        <v>241</v>
      </c>
      <c r="Q198" s="49">
        <f>H198+K198+N198</f>
        <v>236</v>
      </c>
      <c r="R198" s="50">
        <f>I198+L198+O198</f>
        <v>477</v>
      </c>
      <c r="S198" s="70">
        <v>135</v>
      </c>
      <c r="T198" s="70">
        <v>141</v>
      </c>
      <c r="U198" s="49">
        <f>S198+T198</f>
        <v>276</v>
      </c>
      <c r="V198" s="70">
        <v>0</v>
      </c>
      <c r="W198" s="70">
        <v>0</v>
      </c>
      <c r="X198" s="49">
        <f>V198+W198</f>
        <v>0</v>
      </c>
      <c r="Y198" s="70">
        <v>2</v>
      </c>
      <c r="Z198" s="70">
        <v>2</v>
      </c>
      <c r="AA198" s="49">
        <f>Y198+Z198</f>
        <v>4</v>
      </c>
      <c r="AB198" s="49">
        <f>S198+V198+Y198</f>
        <v>137</v>
      </c>
      <c r="AC198" s="49">
        <f>T198+W198+Z198</f>
        <v>143</v>
      </c>
      <c r="AD198" s="49">
        <f>AB198+AC198</f>
        <v>280</v>
      </c>
      <c r="AE198" s="72">
        <v>0</v>
      </c>
      <c r="AF198" s="72">
        <v>0</v>
      </c>
      <c r="AG198" s="49">
        <f>AE198+AF198</f>
        <v>0</v>
      </c>
      <c r="AH198" s="70">
        <v>0</v>
      </c>
      <c r="AI198" s="70">
        <v>0</v>
      </c>
      <c r="AJ198" s="49">
        <f>AH198+AI198</f>
        <v>0</v>
      </c>
      <c r="AK198" s="156">
        <v>38</v>
      </c>
      <c r="AL198" s="156">
        <v>76</v>
      </c>
      <c r="AM198" s="156">
        <v>14</v>
      </c>
      <c r="AN198" s="156">
        <v>143</v>
      </c>
      <c r="AO198" s="46">
        <f>SUM(AK198:AN198)</f>
        <v>271</v>
      </c>
      <c r="AP198" s="156">
        <v>9</v>
      </c>
      <c r="AQ198" s="46">
        <f>+AO198+AP198</f>
        <v>280</v>
      </c>
      <c r="AR198" s="45">
        <f>AB198/P198</f>
        <v>0.56846473029045641</v>
      </c>
      <c r="AS198" s="45">
        <f>(AC198/(H198+N198)*100%)</f>
        <v>0.60593220338983056</v>
      </c>
      <c r="AT198" s="45">
        <f>AD198/R198</f>
        <v>0.58700209643605872</v>
      </c>
      <c r="AU198" s="44" t="e">
        <f>AH198/AE198</f>
        <v>#DIV/0!</v>
      </c>
      <c r="AV198" s="44" t="e">
        <f>AI198/AF198</f>
        <v>#DIV/0!</v>
      </c>
      <c r="AW198" s="44" t="e">
        <f>AJ198/AG198</f>
        <v>#DIV/0!</v>
      </c>
      <c r="AX198" s="43">
        <f>AO198/AQ198</f>
        <v>0.96785714285714286</v>
      </c>
      <c r="AY198" s="42">
        <f>AP198/AQ198</f>
        <v>3.214285714285714E-2</v>
      </c>
    </row>
    <row r="199" spans="1:51" ht="15" customHeight="1" x14ac:dyDescent="0.25">
      <c r="A199" s="32">
        <v>192</v>
      </c>
      <c r="B199" s="32">
        <v>19</v>
      </c>
      <c r="C199" s="32">
        <v>192</v>
      </c>
      <c r="D199" s="52" t="s">
        <v>78</v>
      </c>
      <c r="E199" s="52" t="s">
        <v>77</v>
      </c>
      <c r="F199" s="51">
        <v>19</v>
      </c>
      <c r="G199" s="47">
        <v>197</v>
      </c>
      <c r="H199" s="47">
        <v>194</v>
      </c>
      <c r="I199" s="47">
        <f>SUM(G199:H199)</f>
        <v>391</v>
      </c>
      <c r="J199" s="70">
        <v>0</v>
      </c>
      <c r="K199" s="70">
        <v>0</v>
      </c>
      <c r="L199" s="49">
        <f>J199+K199</f>
        <v>0</v>
      </c>
      <c r="M199" s="70">
        <v>2</v>
      </c>
      <c r="N199" s="70">
        <v>1</v>
      </c>
      <c r="O199" s="49">
        <f>M199+N199</f>
        <v>3</v>
      </c>
      <c r="P199" s="49">
        <f>G199+J199+M199</f>
        <v>199</v>
      </c>
      <c r="Q199" s="49">
        <f>H199+K199+N199</f>
        <v>195</v>
      </c>
      <c r="R199" s="50">
        <f>I199+L199+O199</f>
        <v>394</v>
      </c>
      <c r="S199" s="70">
        <v>109</v>
      </c>
      <c r="T199" s="70">
        <v>120</v>
      </c>
      <c r="U199" s="49">
        <f>S199+T199</f>
        <v>229</v>
      </c>
      <c r="V199" s="70">
        <v>0</v>
      </c>
      <c r="W199" s="70">
        <v>0</v>
      </c>
      <c r="X199" s="49">
        <f>V199+W199</f>
        <v>0</v>
      </c>
      <c r="Y199" s="70">
        <v>2</v>
      </c>
      <c r="Z199" s="70">
        <v>1</v>
      </c>
      <c r="AA199" s="49">
        <f>Y199+Z199</f>
        <v>3</v>
      </c>
      <c r="AB199" s="49">
        <f>S199+V199+Y199</f>
        <v>111</v>
      </c>
      <c r="AC199" s="49">
        <f>T199+W199+Z199</f>
        <v>121</v>
      </c>
      <c r="AD199" s="49">
        <f>AB199+AC199</f>
        <v>232</v>
      </c>
      <c r="AE199" s="72">
        <v>0</v>
      </c>
      <c r="AF199" s="72">
        <v>0</v>
      </c>
      <c r="AG199" s="49">
        <f>AE199+AF199</f>
        <v>0</v>
      </c>
      <c r="AH199" s="70">
        <v>0</v>
      </c>
      <c r="AI199" s="70">
        <v>0</v>
      </c>
      <c r="AJ199" s="49">
        <f>AH199+AI199</f>
        <v>0</v>
      </c>
      <c r="AK199" s="156">
        <v>62</v>
      </c>
      <c r="AL199" s="156">
        <v>33</v>
      </c>
      <c r="AM199" s="156">
        <v>10</v>
      </c>
      <c r="AN199" s="156">
        <v>121</v>
      </c>
      <c r="AO199" s="46">
        <f>SUM(AK199:AN199)</f>
        <v>226</v>
      </c>
      <c r="AP199" s="156">
        <v>6</v>
      </c>
      <c r="AQ199" s="46">
        <f>+AO199+AP199</f>
        <v>232</v>
      </c>
      <c r="AR199" s="45">
        <f>AB199/P199</f>
        <v>0.55778894472361806</v>
      </c>
      <c r="AS199" s="45">
        <f>(AC199/(H199+N199)*100%)</f>
        <v>0.62051282051282053</v>
      </c>
      <c r="AT199" s="45">
        <f>AD199/R199</f>
        <v>0.58883248730964466</v>
      </c>
      <c r="AU199" s="44" t="e">
        <f>AH199/AE199</f>
        <v>#DIV/0!</v>
      </c>
      <c r="AV199" s="44" t="e">
        <f>AI199/AF199</f>
        <v>#DIV/0!</v>
      </c>
      <c r="AW199" s="44" t="e">
        <f>AJ199/AG199</f>
        <v>#DIV/0!</v>
      </c>
      <c r="AX199" s="43">
        <f>AO199/AQ199</f>
        <v>0.97413793103448276</v>
      </c>
      <c r="AY199" s="42">
        <f>AP199/AQ199</f>
        <v>2.5862068965517241E-2</v>
      </c>
    </row>
    <row r="200" spans="1:51" ht="15" customHeight="1" x14ac:dyDescent="0.25">
      <c r="A200" s="32">
        <v>193</v>
      </c>
      <c r="B200" s="32">
        <v>20</v>
      </c>
      <c r="C200" s="32">
        <v>193</v>
      </c>
      <c r="D200" s="52" t="s">
        <v>78</v>
      </c>
      <c r="E200" s="52" t="s">
        <v>77</v>
      </c>
      <c r="F200" s="51">
        <v>20</v>
      </c>
      <c r="G200" s="47">
        <v>137</v>
      </c>
      <c r="H200" s="47">
        <v>137</v>
      </c>
      <c r="I200" s="47">
        <f>SUM(G200:H200)</f>
        <v>274</v>
      </c>
      <c r="J200" s="70">
        <v>0</v>
      </c>
      <c r="K200" s="70">
        <v>1</v>
      </c>
      <c r="L200" s="49">
        <f>J200+K200</f>
        <v>1</v>
      </c>
      <c r="M200" s="70">
        <v>0</v>
      </c>
      <c r="N200" s="70">
        <v>0</v>
      </c>
      <c r="O200" s="49">
        <f>M200+N200</f>
        <v>0</v>
      </c>
      <c r="P200" s="49">
        <f>G200+J200+M200</f>
        <v>137</v>
      </c>
      <c r="Q200" s="49">
        <f>H200+K200+N200</f>
        <v>138</v>
      </c>
      <c r="R200" s="50">
        <f>I200+L200+O200</f>
        <v>275</v>
      </c>
      <c r="S200" s="70">
        <v>96</v>
      </c>
      <c r="T200" s="70">
        <v>94</v>
      </c>
      <c r="U200" s="49">
        <f>S200+T200</f>
        <v>190</v>
      </c>
      <c r="V200" s="70">
        <v>0</v>
      </c>
      <c r="W200" s="70">
        <v>1</v>
      </c>
      <c r="X200" s="49">
        <f>V200+W200</f>
        <v>1</v>
      </c>
      <c r="Y200" s="70">
        <v>0</v>
      </c>
      <c r="Z200" s="70">
        <v>0</v>
      </c>
      <c r="AA200" s="49">
        <f>Y200+Z200</f>
        <v>0</v>
      </c>
      <c r="AB200" s="49">
        <f>S200+V200+Y200</f>
        <v>96</v>
      </c>
      <c r="AC200" s="49">
        <f>T200+W200+Z200</f>
        <v>95</v>
      </c>
      <c r="AD200" s="49">
        <f>AB200+AC200</f>
        <v>191</v>
      </c>
      <c r="AE200" s="72">
        <v>0</v>
      </c>
      <c r="AF200" s="72">
        <v>0</v>
      </c>
      <c r="AG200" s="49">
        <f>AE200+AF200</f>
        <v>0</v>
      </c>
      <c r="AH200" s="70">
        <v>0</v>
      </c>
      <c r="AI200" s="70">
        <v>0</v>
      </c>
      <c r="AJ200" s="49">
        <f>AH200+AI200</f>
        <v>0</v>
      </c>
      <c r="AK200" s="156">
        <v>29</v>
      </c>
      <c r="AL200" s="156">
        <v>24</v>
      </c>
      <c r="AM200" s="156">
        <v>21</v>
      </c>
      <c r="AN200" s="156">
        <v>116</v>
      </c>
      <c r="AO200" s="46">
        <f>SUM(AK200:AN200)</f>
        <v>190</v>
      </c>
      <c r="AP200" s="156">
        <v>1</v>
      </c>
      <c r="AQ200" s="46">
        <f>+AO200+AP200</f>
        <v>191</v>
      </c>
      <c r="AR200" s="45">
        <f>AB200/P200</f>
        <v>0.7007299270072993</v>
      </c>
      <c r="AS200" s="45">
        <f>(AC200/(H200+N200)*100%)</f>
        <v>0.69343065693430661</v>
      </c>
      <c r="AT200" s="45">
        <f>AD200/R200</f>
        <v>0.69454545454545458</v>
      </c>
      <c r="AU200" s="44" t="e">
        <f>AH200/AE200</f>
        <v>#DIV/0!</v>
      </c>
      <c r="AV200" s="44" t="e">
        <f>AI200/AF200</f>
        <v>#DIV/0!</v>
      </c>
      <c r="AW200" s="44" t="e">
        <f>AJ200/AG200</f>
        <v>#DIV/0!</v>
      </c>
      <c r="AX200" s="43">
        <f>AO200/AQ200</f>
        <v>0.99476439790575921</v>
      </c>
      <c r="AY200" s="42">
        <f>AP200/AQ200</f>
        <v>5.235602094240838E-3</v>
      </c>
    </row>
    <row r="201" spans="1:51" ht="15" customHeight="1" x14ac:dyDescent="0.25">
      <c r="A201" s="32">
        <v>194</v>
      </c>
      <c r="B201" s="32">
        <v>21</v>
      </c>
      <c r="C201" s="32">
        <v>194</v>
      </c>
      <c r="D201" s="52" t="s">
        <v>78</v>
      </c>
      <c r="E201" s="52" t="s">
        <v>77</v>
      </c>
      <c r="F201" s="51">
        <v>21</v>
      </c>
      <c r="G201" s="47">
        <v>151</v>
      </c>
      <c r="H201" s="47">
        <v>151</v>
      </c>
      <c r="I201" s="47">
        <f>SUM(G201:H201)</f>
        <v>302</v>
      </c>
      <c r="J201" s="70">
        <v>0</v>
      </c>
      <c r="K201" s="70">
        <v>0</v>
      </c>
      <c r="L201" s="49">
        <f>J201+K201</f>
        <v>0</v>
      </c>
      <c r="M201" s="70">
        <v>0</v>
      </c>
      <c r="N201" s="70">
        <v>0</v>
      </c>
      <c r="O201" s="49">
        <f>M201+N201</f>
        <v>0</v>
      </c>
      <c r="P201" s="49">
        <f>G201+J201+M201</f>
        <v>151</v>
      </c>
      <c r="Q201" s="49">
        <f>H201+K201+N201</f>
        <v>151</v>
      </c>
      <c r="R201" s="50">
        <f>I201+L201+O201</f>
        <v>302</v>
      </c>
      <c r="S201" s="70">
        <v>115</v>
      </c>
      <c r="T201" s="70">
        <v>125</v>
      </c>
      <c r="U201" s="49">
        <f>S201+T201</f>
        <v>240</v>
      </c>
      <c r="V201" s="70">
        <v>0</v>
      </c>
      <c r="W201" s="70">
        <v>0</v>
      </c>
      <c r="X201" s="49">
        <f>V201+W201</f>
        <v>0</v>
      </c>
      <c r="Y201" s="70">
        <v>0</v>
      </c>
      <c r="Z201" s="70">
        <v>0</v>
      </c>
      <c r="AA201" s="49">
        <f>Y201+Z201</f>
        <v>0</v>
      </c>
      <c r="AB201" s="49">
        <f>S201+V201+Y201</f>
        <v>115</v>
      </c>
      <c r="AC201" s="49">
        <f>T201+W201+Z201</f>
        <v>125</v>
      </c>
      <c r="AD201" s="49">
        <f>AB201+AC201</f>
        <v>240</v>
      </c>
      <c r="AE201" s="72">
        <v>0</v>
      </c>
      <c r="AF201" s="72">
        <v>0</v>
      </c>
      <c r="AG201" s="49">
        <f>AE201+AF201</f>
        <v>0</v>
      </c>
      <c r="AH201" s="70">
        <v>0</v>
      </c>
      <c r="AI201" s="70">
        <v>0</v>
      </c>
      <c r="AJ201" s="49">
        <f>AH201+AI201</f>
        <v>0</v>
      </c>
      <c r="AK201" s="156">
        <v>32</v>
      </c>
      <c r="AL201" s="156">
        <v>33</v>
      </c>
      <c r="AM201" s="156">
        <v>12</v>
      </c>
      <c r="AN201" s="156">
        <v>151</v>
      </c>
      <c r="AO201" s="46">
        <f>SUM(AK201:AN201)</f>
        <v>228</v>
      </c>
      <c r="AP201" s="156">
        <v>12</v>
      </c>
      <c r="AQ201" s="46">
        <f>+AO201+AP201</f>
        <v>240</v>
      </c>
      <c r="AR201" s="45">
        <f>AB201/P201</f>
        <v>0.76158940397350994</v>
      </c>
      <c r="AS201" s="45">
        <f>(AC201/(H201+N201)*100%)</f>
        <v>0.82781456953642385</v>
      </c>
      <c r="AT201" s="45">
        <f>AD201/R201</f>
        <v>0.79470198675496684</v>
      </c>
      <c r="AU201" s="44" t="e">
        <f>AH201/AE201</f>
        <v>#DIV/0!</v>
      </c>
      <c r="AV201" s="44" t="e">
        <f>AI201/AF201</f>
        <v>#DIV/0!</v>
      </c>
      <c r="AW201" s="44" t="e">
        <f>AJ201/AG201</f>
        <v>#DIV/0!</v>
      </c>
      <c r="AX201" s="43">
        <f>AO201/AQ201</f>
        <v>0.95</v>
      </c>
      <c r="AY201" s="42">
        <f>AP201/AQ201</f>
        <v>0.05</v>
      </c>
    </row>
    <row r="202" spans="1:51" ht="15" customHeight="1" x14ac:dyDescent="0.25">
      <c r="A202" s="32">
        <v>195</v>
      </c>
      <c r="B202" s="32">
        <v>22</v>
      </c>
      <c r="C202" s="32">
        <v>195</v>
      </c>
      <c r="D202" s="52" t="s">
        <v>78</v>
      </c>
      <c r="E202" s="52" t="s">
        <v>77</v>
      </c>
      <c r="F202" s="51">
        <v>22</v>
      </c>
      <c r="G202" s="47">
        <v>178</v>
      </c>
      <c r="H202" s="47">
        <v>184</v>
      </c>
      <c r="I202" s="47">
        <f>SUM(G202:H202)</f>
        <v>362</v>
      </c>
      <c r="J202" s="70">
        <v>0</v>
      </c>
      <c r="K202" s="70">
        <v>0</v>
      </c>
      <c r="L202" s="49">
        <f>J202+K202</f>
        <v>0</v>
      </c>
      <c r="M202" s="70">
        <v>1</v>
      </c>
      <c r="N202" s="70">
        <v>0</v>
      </c>
      <c r="O202" s="49">
        <f>M202+N202</f>
        <v>1</v>
      </c>
      <c r="P202" s="49">
        <f>G202+J202+M202</f>
        <v>179</v>
      </c>
      <c r="Q202" s="49">
        <f>H202+K202+N202</f>
        <v>184</v>
      </c>
      <c r="R202" s="50">
        <f>I202+L202+O202</f>
        <v>363</v>
      </c>
      <c r="S202" s="70">
        <v>111</v>
      </c>
      <c r="T202" s="70">
        <v>126</v>
      </c>
      <c r="U202" s="49">
        <f>S202+T202</f>
        <v>237</v>
      </c>
      <c r="V202" s="70">
        <v>0</v>
      </c>
      <c r="W202" s="70">
        <v>0</v>
      </c>
      <c r="X202" s="49">
        <f>V202+W202</f>
        <v>0</v>
      </c>
      <c r="Y202" s="70">
        <v>1</v>
      </c>
      <c r="Z202" s="70">
        <v>0</v>
      </c>
      <c r="AA202" s="49">
        <f>Y202+Z202</f>
        <v>1</v>
      </c>
      <c r="AB202" s="49">
        <f>S202+V202+Y202</f>
        <v>112</v>
      </c>
      <c r="AC202" s="49">
        <f>T202+W202+Z202</f>
        <v>126</v>
      </c>
      <c r="AD202" s="49">
        <f>AB202+AC202</f>
        <v>238</v>
      </c>
      <c r="AE202" s="72">
        <v>0</v>
      </c>
      <c r="AF202" s="72">
        <v>0</v>
      </c>
      <c r="AG202" s="49">
        <f>AE202+AF202</f>
        <v>0</v>
      </c>
      <c r="AH202" s="70">
        <v>0</v>
      </c>
      <c r="AI202" s="70">
        <v>0</v>
      </c>
      <c r="AJ202" s="49">
        <f>AH202+AI202</f>
        <v>0</v>
      </c>
      <c r="AK202" s="156">
        <v>23</v>
      </c>
      <c r="AL202" s="156">
        <v>49</v>
      </c>
      <c r="AM202" s="156">
        <v>10</v>
      </c>
      <c r="AN202" s="156">
        <v>153</v>
      </c>
      <c r="AO202" s="46">
        <f>SUM(AK202:AN202)</f>
        <v>235</v>
      </c>
      <c r="AP202" s="156">
        <v>3</v>
      </c>
      <c r="AQ202" s="46">
        <f>+AO202+AP202</f>
        <v>238</v>
      </c>
      <c r="AR202" s="45">
        <f>AB202/P202</f>
        <v>0.62569832402234637</v>
      </c>
      <c r="AS202" s="45">
        <f>(AC202/(H202+N202)*100%)</f>
        <v>0.68478260869565222</v>
      </c>
      <c r="AT202" s="45">
        <f>AD202/R202</f>
        <v>0.65564738292011016</v>
      </c>
      <c r="AU202" s="44" t="e">
        <f>AH202/AE202</f>
        <v>#DIV/0!</v>
      </c>
      <c r="AV202" s="44" t="e">
        <f>AI202/AF202</f>
        <v>#DIV/0!</v>
      </c>
      <c r="AW202" s="44" t="e">
        <f>AJ202/AG202</f>
        <v>#DIV/0!</v>
      </c>
      <c r="AX202" s="43">
        <f>AO202/AQ202</f>
        <v>0.98739495798319332</v>
      </c>
      <c r="AY202" s="42">
        <f>AP202/AQ202</f>
        <v>1.2605042016806723E-2</v>
      </c>
    </row>
    <row r="203" spans="1:51" ht="15" customHeight="1" x14ac:dyDescent="0.25">
      <c r="A203" s="32">
        <v>196</v>
      </c>
      <c r="B203" s="32"/>
      <c r="C203" s="32">
        <v>196</v>
      </c>
      <c r="D203" s="41" t="s">
        <v>76</v>
      </c>
      <c r="E203" s="41"/>
      <c r="F203" s="40">
        <f>+F202</f>
        <v>22</v>
      </c>
      <c r="G203" s="39">
        <f>SUM(G181:G202)</f>
        <v>4382</v>
      </c>
      <c r="H203" s="39">
        <f>SUM(H181:H202)</f>
        <v>4422</v>
      </c>
      <c r="I203" s="39">
        <f>SUM(I181:I202)</f>
        <v>8804</v>
      </c>
      <c r="J203" s="39">
        <f>SUM(J181:J202)</f>
        <v>1</v>
      </c>
      <c r="K203" s="39">
        <f>SUM(K181:K202)</f>
        <v>1</v>
      </c>
      <c r="L203" s="39">
        <f>SUM(L181:L202)</f>
        <v>2</v>
      </c>
      <c r="M203" s="39">
        <f>SUM(M181:M202)</f>
        <v>31</v>
      </c>
      <c r="N203" s="39">
        <f>SUM(N181:N202)</f>
        <v>38</v>
      </c>
      <c r="O203" s="39">
        <f>SUM(O181:O202)</f>
        <v>69</v>
      </c>
      <c r="P203" s="39">
        <f>SUM(P181:P202)</f>
        <v>4414</v>
      </c>
      <c r="Q203" s="39">
        <f>SUM(Q181:Q202)</f>
        <v>4461</v>
      </c>
      <c r="R203" s="66">
        <f>I203+L203+O203</f>
        <v>8875</v>
      </c>
      <c r="S203" s="39">
        <f>SUM(S181:S202)</f>
        <v>2718</v>
      </c>
      <c r="T203" s="39">
        <f>SUM(T181:T202)</f>
        <v>2962</v>
      </c>
      <c r="U203" s="39">
        <f>SUM(U181:U202)</f>
        <v>5680</v>
      </c>
      <c r="V203" s="39">
        <f>SUM(V181:V202)</f>
        <v>1</v>
      </c>
      <c r="W203" s="39">
        <f>SUM(W181:W202)</f>
        <v>1</v>
      </c>
      <c r="X203" s="39">
        <f>SUM(X181:X202)</f>
        <v>2</v>
      </c>
      <c r="Y203" s="39">
        <f>SUM(Y181:Y202)</f>
        <v>31</v>
      </c>
      <c r="Z203" s="39">
        <f>SUM(Z181:Z202)</f>
        <v>38</v>
      </c>
      <c r="AA203" s="39">
        <f>SUM(AA181:AA202)</f>
        <v>69</v>
      </c>
      <c r="AB203" s="39">
        <f>SUM(AB181:AB202)</f>
        <v>2750</v>
      </c>
      <c r="AC203" s="39">
        <f>SUM(AC181:AC202)</f>
        <v>3001</v>
      </c>
      <c r="AD203" s="39">
        <f>SUM(AD181:AD202)</f>
        <v>5751</v>
      </c>
      <c r="AE203" s="39">
        <f>SUM(AE181:AE202)</f>
        <v>5</v>
      </c>
      <c r="AF203" s="39">
        <f>SUM(AF181:AF202)</f>
        <v>4</v>
      </c>
      <c r="AG203" s="39">
        <f>SUM(AG181:AG202)</f>
        <v>9</v>
      </c>
      <c r="AH203" s="39">
        <f>SUM(AH181:AH202)</f>
        <v>3</v>
      </c>
      <c r="AI203" s="39">
        <f>SUM(AI181:AI202)</f>
        <v>3</v>
      </c>
      <c r="AJ203" s="39">
        <f>SUM(AJ181:AJ202)</f>
        <v>6</v>
      </c>
      <c r="AK203" s="39">
        <f>SUM(AK181:AK202)</f>
        <v>1153</v>
      </c>
      <c r="AL203" s="39">
        <f>SUM(AL181:AL202)</f>
        <v>1298</v>
      </c>
      <c r="AM203" s="39">
        <f>SUM(AM181:AM202)</f>
        <v>373</v>
      </c>
      <c r="AN203" s="39">
        <f>SUM(AN181:AN202)</f>
        <v>2720</v>
      </c>
      <c r="AO203" s="39">
        <f>SUM(AO181:AO202)</f>
        <v>5544</v>
      </c>
      <c r="AP203" s="39">
        <f>SUM(AP181:AP202)</f>
        <v>207</v>
      </c>
      <c r="AQ203" s="39">
        <f>SUM(AQ181:AQ202)</f>
        <v>5751</v>
      </c>
      <c r="AR203" s="36">
        <f>AB203/P203</f>
        <v>0.62301767104666972</v>
      </c>
      <c r="AS203" s="36">
        <f>(AC203/(H203+N203)*100%)</f>
        <v>0.67286995515695069</v>
      </c>
      <c r="AT203" s="36">
        <f>AD203/R203</f>
        <v>0.64800000000000002</v>
      </c>
      <c r="AU203" s="35">
        <f>AH203/AE203</f>
        <v>0.6</v>
      </c>
      <c r="AV203" s="35">
        <f>AI203/AF203</f>
        <v>0.75</v>
      </c>
      <c r="AW203" s="35">
        <f>AJ203/AG203</f>
        <v>0.66666666666666663</v>
      </c>
      <c r="AX203" s="34">
        <f>AO203/AQ203</f>
        <v>0.9640062597809077</v>
      </c>
      <c r="AY203" s="33">
        <f>AP203/AQ203</f>
        <v>3.5993740219092331E-2</v>
      </c>
    </row>
    <row r="204" spans="1:51" ht="33" customHeight="1" x14ac:dyDescent="0.25">
      <c r="A204" s="32">
        <v>197</v>
      </c>
      <c r="B204" s="32"/>
      <c r="C204" s="32">
        <v>197</v>
      </c>
      <c r="D204" s="155" t="s">
        <v>75</v>
      </c>
      <c r="E204" s="155"/>
      <c r="F204" s="154">
        <f>F126+F149+F167+F180+F203</f>
        <v>82</v>
      </c>
      <c r="G204" s="154">
        <f>G126+G149+G167+G180+G203</f>
        <v>17027</v>
      </c>
      <c r="H204" s="154">
        <f>H126+H149+H167+H180+H203</f>
        <v>16831</v>
      </c>
      <c r="I204" s="154">
        <f>I126+I149+I167+I180+I203</f>
        <v>33858</v>
      </c>
      <c r="J204" s="154">
        <f>J126+J149+J167+J180+J203</f>
        <v>16</v>
      </c>
      <c r="K204" s="154">
        <f>K126+K149+K167+K180+K203</f>
        <v>13</v>
      </c>
      <c r="L204" s="154">
        <f>L126+L149+L167+L180+L203</f>
        <v>29</v>
      </c>
      <c r="M204" s="154">
        <f>M126+M149+M167+M180+M203</f>
        <v>120</v>
      </c>
      <c r="N204" s="154">
        <f>N126+N149+N167+N180+N203</f>
        <v>105</v>
      </c>
      <c r="O204" s="154">
        <f>O126+O149+O167+O180+O203</f>
        <v>225</v>
      </c>
      <c r="P204" s="154">
        <f>P126+P149+P167+P180+P203</f>
        <v>17163</v>
      </c>
      <c r="Q204" s="154">
        <f>Q126+Q149+Q167+Q180+Q203</f>
        <v>16949</v>
      </c>
      <c r="R204" s="154">
        <f>R126+R149+R167+R180+R203</f>
        <v>34112</v>
      </c>
      <c r="S204" s="154">
        <f>S126+S149+S167+S180+S203</f>
        <v>11458</v>
      </c>
      <c r="T204" s="154">
        <f>T126+T149+T167+T180+T203</f>
        <v>12469</v>
      </c>
      <c r="U204" s="154">
        <f>U126+U149+U167+U180+U203</f>
        <v>23927</v>
      </c>
      <c r="V204" s="154">
        <f>V126+V149+V167+V180+V203</f>
        <v>12</v>
      </c>
      <c r="W204" s="154">
        <f>W126+W149+W167+W180+W203</f>
        <v>9</v>
      </c>
      <c r="X204" s="154">
        <f>X126+X149+X167+X180+X203</f>
        <v>21</v>
      </c>
      <c r="Y204" s="154">
        <f>Y126+Y149+Y167+Y180+Y203</f>
        <v>120</v>
      </c>
      <c r="Z204" s="154">
        <f>Z126+Z149+Z167+Z180+Z203</f>
        <v>105</v>
      </c>
      <c r="AA204" s="154">
        <f>AA126+AA149+AA167+AA180+AA203</f>
        <v>225</v>
      </c>
      <c r="AB204" s="154">
        <f>AB126+AB149+AB167+AB180+AB203</f>
        <v>11590</v>
      </c>
      <c r="AC204" s="154">
        <f>AC126+AC149+AC167+AC180+AC203</f>
        <v>12583</v>
      </c>
      <c r="AD204" s="154">
        <f>AD126+AD149+AD167+AD180+AD203</f>
        <v>24173</v>
      </c>
      <c r="AE204" s="154">
        <f>AE126+AE149+AE167+AE180+AE203</f>
        <v>22</v>
      </c>
      <c r="AF204" s="154">
        <f>AF126+AF149+AF167+AF180+AF203</f>
        <v>19</v>
      </c>
      <c r="AG204" s="154">
        <f>AG126+AG149+AG167+AG180+AG203</f>
        <v>41</v>
      </c>
      <c r="AH204" s="154">
        <f>AH126+AH149+AH167+AH180+AH203</f>
        <v>10</v>
      </c>
      <c r="AI204" s="154">
        <f>AI126+AI149+AI167+AI180+AI203</f>
        <v>11</v>
      </c>
      <c r="AJ204" s="154">
        <f>AJ126+AJ149+AJ167+AJ180+AJ203</f>
        <v>21</v>
      </c>
      <c r="AK204" s="154">
        <f>AK126+AK149+AK167+AK180+AK203</f>
        <v>5406</v>
      </c>
      <c r="AL204" s="154">
        <f>AL126+AL149+AL167+AL180+AL203</f>
        <v>6553</v>
      </c>
      <c r="AM204" s="154">
        <f>AM126+AM149+AM167+AM180+AM203</f>
        <v>1713</v>
      </c>
      <c r="AN204" s="154">
        <f>AN126+AN149+AN167+AN180+AN203</f>
        <v>9456</v>
      </c>
      <c r="AO204" s="154">
        <f>AO126+AO149+AO167+AO180+AO203</f>
        <v>23128</v>
      </c>
      <c r="AP204" s="154">
        <f>AP126+AP149+AP167+AP180+AP203</f>
        <v>1045</v>
      </c>
      <c r="AQ204" s="154">
        <f>AQ126+AQ149+AQ167+AQ180+AQ203</f>
        <v>24173</v>
      </c>
      <c r="AR204" s="153">
        <f>AB204/P204</f>
        <v>0.67528986773874033</v>
      </c>
      <c r="AS204" s="153">
        <f>(AC204/(H204+N204)*100%)</f>
        <v>0.74297354747283895</v>
      </c>
      <c r="AT204" s="153">
        <f>AD204/R204</f>
        <v>0.70863625703564725</v>
      </c>
      <c r="AU204" s="152">
        <f>AH204/AE204</f>
        <v>0.45454545454545453</v>
      </c>
      <c r="AV204" s="152">
        <f>AI204/AF204</f>
        <v>0.57894736842105265</v>
      </c>
      <c r="AW204" s="152">
        <f>AJ204/AG204</f>
        <v>0.51219512195121952</v>
      </c>
      <c r="AX204" s="151">
        <f>AO204/AQ204</f>
        <v>0.95676994994415254</v>
      </c>
      <c r="AY204" s="150">
        <f>AP204/AQ204</f>
        <v>4.323005005584743E-2</v>
      </c>
    </row>
    <row r="205" spans="1:51" ht="15" customHeight="1" x14ac:dyDescent="0.25">
      <c r="A205" s="32">
        <v>198</v>
      </c>
      <c r="B205" s="32">
        <v>1</v>
      </c>
      <c r="C205" s="32">
        <v>198</v>
      </c>
      <c r="D205" s="52" t="s">
        <v>62</v>
      </c>
      <c r="E205" s="52" t="s">
        <v>74</v>
      </c>
      <c r="F205" s="51">
        <v>1</v>
      </c>
      <c r="G205" s="47">
        <v>206</v>
      </c>
      <c r="H205" s="47">
        <v>215</v>
      </c>
      <c r="I205" s="47">
        <f>SUM(G205:H205)</f>
        <v>421</v>
      </c>
      <c r="J205" s="149">
        <v>0</v>
      </c>
      <c r="K205" s="149">
        <v>0</v>
      </c>
      <c r="L205" s="149">
        <v>0</v>
      </c>
      <c r="M205" s="149">
        <v>0</v>
      </c>
      <c r="N205" s="149">
        <v>0</v>
      </c>
      <c r="O205" s="149">
        <v>0</v>
      </c>
      <c r="P205" s="50">
        <f>G205+J205+M205</f>
        <v>206</v>
      </c>
      <c r="Q205" s="149">
        <v>215</v>
      </c>
      <c r="R205" s="50">
        <f>I205+L205+O205</f>
        <v>421</v>
      </c>
      <c r="S205" s="148">
        <v>134</v>
      </c>
      <c r="T205" s="148">
        <v>161</v>
      </c>
      <c r="U205" s="148">
        <v>295</v>
      </c>
      <c r="V205" s="148">
        <v>0</v>
      </c>
      <c r="W205" s="148">
        <v>0</v>
      </c>
      <c r="X205" s="148">
        <v>0</v>
      </c>
      <c r="Y205" s="148">
        <v>0</v>
      </c>
      <c r="Z205" s="148">
        <v>0</v>
      </c>
      <c r="AA205" s="148">
        <v>0</v>
      </c>
      <c r="AB205" s="148">
        <v>134</v>
      </c>
      <c r="AC205" s="148">
        <v>161</v>
      </c>
      <c r="AD205" s="148">
        <v>295</v>
      </c>
      <c r="AE205" s="147">
        <v>1</v>
      </c>
      <c r="AF205" s="147">
        <v>0</v>
      </c>
      <c r="AG205" s="77">
        <f>SUM(AE205:AF205)</f>
        <v>1</v>
      </c>
      <c r="AH205" s="47">
        <v>0</v>
      </c>
      <c r="AI205" s="47">
        <v>0</v>
      </c>
      <c r="AJ205" s="77">
        <f>+AH205+AI205</f>
        <v>0</v>
      </c>
      <c r="AK205" s="87">
        <v>89</v>
      </c>
      <c r="AL205" s="87">
        <v>76</v>
      </c>
      <c r="AM205" s="87">
        <v>15</v>
      </c>
      <c r="AN205" s="87">
        <v>97</v>
      </c>
      <c r="AO205" s="47">
        <f>SUM(AK205:AN205)</f>
        <v>277</v>
      </c>
      <c r="AP205" s="78">
        <v>18</v>
      </c>
      <c r="AQ205" s="46">
        <f>+AO205+AP205</f>
        <v>295</v>
      </c>
      <c r="AR205" s="45">
        <f>AB205/P205</f>
        <v>0.65048543689320393</v>
      </c>
      <c r="AS205" s="45">
        <f>(AC205/(H205+N205)*100%)</f>
        <v>0.74883720930232556</v>
      </c>
      <c r="AT205" s="45">
        <f>AD205/R205</f>
        <v>0.70071258907363421</v>
      </c>
      <c r="AU205" s="44">
        <f>AH205/AE205</f>
        <v>0</v>
      </c>
      <c r="AV205" s="44" t="e">
        <f>AI205/AF205</f>
        <v>#DIV/0!</v>
      </c>
      <c r="AW205" s="44">
        <f>AJ205/AG205</f>
        <v>0</v>
      </c>
      <c r="AX205" s="43">
        <f>AO205/AQ205</f>
        <v>0.93898305084745759</v>
      </c>
      <c r="AY205" s="42">
        <f>AP205/AQ205</f>
        <v>6.1016949152542375E-2</v>
      </c>
    </row>
    <row r="206" spans="1:51" ht="15" customHeight="1" x14ac:dyDescent="0.25">
      <c r="A206" s="32">
        <v>199</v>
      </c>
      <c r="B206" s="32">
        <v>2</v>
      </c>
      <c r="C206" s="32">
        <v>199</v>
      </c>
      <c r="D206" s="52" t="s">
        <v>62</v>
      </c>
      <c r="E206" s="52" t="s">
        <v>74</v>
      </c>
      <c r="F206" s="51">
        <v>2</v>
      </c>
      <c r="G206" s="47">
        <v>131</v>
      </c>
      <c r="H206" s="47">
        <v>150</v>
      </c>
      <c r="I206" s="47">
        <f>SUM(G206:H206)</f>
        <v>281</v>
      </c>
      <c r="J206" s="149">
        <v>0</v>
      </c>
      <c r="K206" s="149">
        <v>0</v>
      </c>
      <c r="L206" s="149">
        <v>0</v>
      </c>
      <c r="M206" s="149">
        <v>6</v>
      </c>
      <c r="N206" s="149">
        <v>4</v>
      </c>
      <c r="O206" s="149">
        <v>10</v>
      </c>
      <c r="P206" s="50">
        <f>G206+J206+M206</f>
        <v>137</v>
      </c>
      <c r="Q206" s="149">
        <v>154</v>
      </c>
      <c r="R206" s="50">
        <f>I206+L206+O206</f>
        <v>291</v>
      </c>
      <c r="S206" s="148">
        <v>115</v>
      </c>
      <c r="T206" s="148">
        <v>132</v>
      </c>
      <c r="U206" s="148">
        <v>247</v>
      </c>
      <c r="V206" s="148">
        <v>0</v>
      </c>
      <c r="W206" s="148">
        <v>0</v>
      </c>
      <c r="X206" s="148">
        <v>0</v>
      </c>
      <c r="Y206" s="148">
        <v>6</v>
      </c>
      <c r="Z206" s="148">
        <v>4</v>
      </c>
      <c r="AA206" s="148">
        <v>10</v>
      </c>
      <c r="AB206" s="148">
        <v>121</v>
      </c>
      <c r="AC206" s="148">
        <v>136</v>
      </c>
      <c r="AD206" s="148">
        <v>257</v>
      </c>
      <c r="AE206" s="147">
        <v>0</v>
      </c>
      <c r="AF206" s="147">
        <v>0</v>
      </c>
      <c r="AG206" s="77">
        <f>SUM(AE206:AF206)</f>
        <v>0</v>
      </c>
      <c r="AH206" s="47">
        <v>0</v>
      </c>
      <c r="AI206" s="47">
        <v>0</v>
      </c>
      <c r="AJ206" s="77">
        <f>+AH206+AI206</f>
        <v>0</v>
      </c>
      <c r="AK206" s="87">
        <v>33</v>
      </c>
      <c r="AL206" s="87">
        <v>133</v>
      </c>
      <c r="AM206" s="87">
        <v>10</v>
      </c>
      <c r="AN206" s="87">
        <v>70</v>
      </c>
      <c r="AO206" s="46">
        <f>SUM(AK206:AN206)</f>
        <v>246</v>
      </c>
      <c r="AP206" s="78">
        <v>11</v>
      </c>
      <c r="AQ206" s="46">
        <f>+AO206+AP206</f>
        <v>257</v>
      </c>
      <c r="AR206" s="45">
        <f>AB206/P206</f>
        <v>0.88321167883211682</v>
      </c>
      <c r="AS206" s="45">
        <f>(AC206/(H206+N206)*100%)</f>
        <v>0.88311688311688308</v>
      </c>
      <c r="AT206" s="45">
        <f>AD206/R206</f>
        <v>0.88316151202749138</v>
      </c>
      <c r="AU206" s="44" t="e">
        <f>AH206/AE206</f>
        <v>#DIV/0!</v>
      </c>
      <c r="AV206" s="44" t="e">
        <f>AI206/AF206</f>
        <v>#DIV/0!</v>
      </c>
      <c r="AW206" s="44" t="e">
        <f>AJ206/AG206</f>
        <v>#DIV/0!</v>
      </c>
      <c r="AX206" s="43">
        <f>AO206/AQ206</f>
        <v>0.95719844357976658</v>
      </c>
      <c r="AY206" s="42">
        <f>AP206/AQ206</f>
        <v>4.2801556420233464E-2</v>
      </c>
    </row>
    <row r="207" spans="1:51" ht="15" customHeight="1" x14ac:dyDescent="0.25">
      <c r="A207" s="32">
        <v>200</v>
      </c>
      <c r="B207" s="32">
        <v>3</v>
      </c>
      <c r="C207" s="32">
        <v>200</v>
      </c>
      <c r="D207" s="52" t="s">
        <v>62</v>
      </c>
      <c r="E207" s="52" t="s">
        <v>74</v>
      </c>
      <c r="F207" s="51">
        <v>3</v>
      </c>
      <c r="G207" s="47">
        <v>143</v>
      </c>
      <c r="H207" s="47">
        <v>158</v>
      </c>
      <c r="I207" s="47">
        <f>SUM(G207:H207)</f>
        <v>301</v>
      </c>
      <c r="J207" s="149">
        <v>0</v>
      </c>
      <c r="K207" s="149">
        <v>0</v>
      </c>
      <c r="L207" s="149">
        <v>0</v>
      </c>
      <c r="M207" s="149">
        <v>1</v>
      </c>
      <c r="N207" s="149">
        <v>2</v>
      </c>
      <c r="O207" s="149">
        <v>3</v>
      </c>
      <c r="P207" s="50">
        <f>G207+J207+M207</f>
        <v>144</v>
      </c>
      <c r="Q207" s="149">
        <v>160</v>
      </c>
      <c r="R207" s="50">
        <f>I207+L207+O207</f>
        <v>304</v>
      </c>
      <c r="S207" s="148">
        <v>106</v>
      </c>
      <c r="T207" s="148">
        <v>128</v>
      </c>
      <c r="U207" s="148">
        <v>234</v>
      </c>
      <c r="V207" s="148">
        <v>0</v>
      </c>
      <c r="W207" s="148">
        <v>0</v>
      </c>
      <c r="X207" s="148">
        <v>0</v>
      </c>
      <c r="Y207" s="148">
        <v>1</v>
      </c>
      <c r="Z207" s="148">
        <v>2</v>
      </c>
      <c r="AA207" s="148">
        <v>3</v>
      </c>
      <c r="AB207" s="148">
        <v>107</v>
      </c>
      <c r="AC207" s="148">
        <v>130</v>
      </c>
      <c r="AD207" s="148">
        <v>237</v>
      </c>
      <c r="AE207" s="147">
        <v>0</v>
      </c>
      <c r="AF207" s="147">
        <v>0</v>
      </c>
      <c r="AG207" s="77">
        <f>SUM(AE207:AF207)</f>
        <v>0</v>
      </c>
      <c r="AH207" s="47">
        <v>0</v>
      </c>
      <c r="AI207" s="47">
        <v>0</v>
      </c>
      <c r="AJ207" s="77">
        <f>+AH207+AI207</f>
        <v>0</v>
      </c>
      <c r="AK207" s="87">
        <v>55</v>
      </c>
      <c r="AL207" s="87">
        <v>62</v>
      </c>
      <c r="AM207" s="87">
        <v>19</v>
      </c>
      <c r="AN207" s="87">
        <v>89</v>
      </c>
      <c r="AO207" s="46">
        <f>SUM(AK207:AN207)</f>
        <v>225</v>
      </c>
      <c r="AP207" s="78">
        <v>12</v>
      </c>
      <c r="AQ207" s="46">
        <f>+AO207+AP207</f>
        <v>237</v>
      </c>
      <c r="AR207" s="45">
        <f>AB207/P207</f>
        <v>0.74305555555555558</v>
      </c>
      <c r="AS207" s="45">
        <f>(AC207/(H207+N207)*100%)</f>
        <v>0.8125</v>
      </c>
      <c r="AT207" s="45">
        <f>AD207/R207</f>
        <v>0.77960526315789469</v>
      </c>
      <c r="AU207" s="44" t="e">
        <f>AH207/AE207</f>
        <v>#DIV/0!</v>
      </c>
      <c r="AV207" s="44" t="e">
        <f>AI207/AF207</f>
        <v>#DIV/0!</v>
      </c>
      <c r="AW207" s="44" t="e">
        <f>AJ207/AG207</f>
        <v>#DIV/0!</v>
      </c>
      <c r="AX207" s="43">
        <f>AO207/AQ207</f>
        <v>0.94936708860759489</v>
      </c>
      <c r="AY207" s="42">
        <f>AP207/AQ207</f>
        <v>5.0632911392405063E-2</v>
      </c>
    </row>
    <row r="208" spans="1:51" ht="15" customHeight="1" x14ac:dyDescent="0.25">
      <c r="A208" s="32">
        <v>201</v>
      </c>
      <c r="B208" s="32">
        <v>4</v>
      </c>
      <c r="C208" s="32">
        <v>201</v>
      </c>
      <c r="D208" s="52" t="s">
        <v>62</v>
      </c>
      <c r="E208" s="52" t="s">
        <v>74</v>
      </c>
      <c r="F208" s="51">
        <v>4</v>
      </c>
      <c r="G208" s="47">
        <v>216</v>
      </c>
      <c r="H208" s="47">
        <v>211</v>
      </c>
      <c r="I208" s="47">
        <f>SUM(G208:H208)</f>
        <v>427</v>
      </c>
      <c r="J208" s="149">
        <v>0</v>
      </c>
      <c r="K208" s="149">
        <v>0</v>
      </c>
      <c r="L208" s="149">
        <v>0</v>
      </c>
      <c r="M208" s="149">
        <v>1</v>
      </c>
      <c r="N208" s="149">
        <v>3</v>
      </c>
      <c r="O208" s="149">
        <v>4</v>
      </c>
      <c r="P208" s="50">
        <f>G208+J208+M208</f>
        <v>217</v>
      </c>
      <c r="Q208" s="149">
        <v>214</v>
      </c>
      <c r="R208" s="50">
        <f>I208+L208+O208</f>
        <v>431</v>
      </c>
      <c r="S208" s="148">
        <v>153</v>
      </c>
      <c r="T208" s="148">
        <v>180</v>
      </c>
      <c r="U208" s="148">
        <v>333</v>
      </c>
      <c r="V208" s="148">
        <v>0</v>
      </c>
      <c r="W208" s="148">
        <v>0</v>
      </c>
      <c r="X208" s="148">
        <v>0</v>
      </c>
      <c r="Y208" s="148">
        <v>1</v>
      </c>
      <c r="Z208" s="148">
        <v>3</v>
      </c>
      <c r="AA208" s="148">
        <v>4</v>
      </c>
      <c r="AB208" s="148">
        <v>154</v>
      </c>
      <c r="AC208" s="148">
        <v>183</v>
      </c>
      <c r="AD208" s="148">
        <v>337</v>
      </c>
      <c r="AE208" s="147">
        <v>0</v>
      </c>
      <c r="AF208" s="147">
        <v>0</v>
      </c>
      <c r="AG208" s="77">
        <f>SUM(AE208:AF208)</f>
        <v>0</v>
      </c>
      <c r="AH208" s="47">
        <v>0</v>
      </c>
      <c r="AI208" s="47">
        <v>0</v>
      </c>
      <c r="AJ208" s="77">
        <f>+AH208+AI208</f>
        <v>0</v>
      </c>
      <c r="AK208" s="87">
        <v>130</v>
      </c>
      <c r="AL208" s="87">
        <v>55</v>
      </c>
      <c r="AM208" s="87">
        <v>40</v>
      </c>
      <c r="AN208" s="87">
        <v>74</v>
      </c>
      <c r="AO208" s="46">
        <f>SUM(AK208:AN208)</f>
        <v>299</v>
      </c>
      <c r="AP208" s="78">
        <v>38</v>
      </c>
      <c r="AQ208" s="46">
        <f>+AO208+AP208</f>
        <v>337</v>
      </c>
      <c r="AR208" s="45">
        <f>AB208/P208</f>
        <v>0.70967741935483875</v>
      </c>
      <c r="AS208" s="45">
        <f>(AC208/(H208+N208)*100%)</f>
        <v>0.85514018691588789</v>
      </c>
      <c r="AT208" s="45">
        <f>AD208/R208</f>
        <v>0.78190255220417637</v>
      </c>
      <c r="AU208" s="44" t="e">
        <f>AH208/AE208</f>
        <v>#DIV/0!</v>
      </c>
      <c r="AV208" s="44" t="e">
        <f>AI208/AF208</f>
        <v>#DIV/0!</v>
      </c>
      <c r="AW208" s="44" t="e">
        <f>AJ208/AG208</f>
        <v>#DIV/0!</v>
      </c>
      <c r="AX208" s="43">
        <f>AO208/AQ208</f>
        <v>0.88724035608308605</v>
      </c>
      <c r="AY208" s="42">
        <f>AP208/AQ208</f>
        <v>0.11275964391691394</v>
      </c>
    </row>
    <row r="209" spans="1:51" ht="15" customHeight="1" x14ac:dyDescent="0.25">
      <c r="A209" s="32">
        <v>202</v>
      </c>
      <c r="B209" s="32">
        <v>5</v>
      </c>
      <c r="C209" s="32">
        <v>202</v>
      </c>
      <c r="D209" s="52" t="s">
        <v>62</v>
      </c>
      <c r="E209" s="52" t="s">
        <v>74</v>
      </c>
      <c r="F209" s="51">
        <v>5</v>
      </c>
      <c r="G209" s="47">
        <v>240</v>
      </c>
      <c r="H209" s="47">
        <v>233</v>
      </c>
      <c r="I209" s="47">
        <f>SUM(G209:H209)</f>
        <v>473</v>
      </c>
      <c r="J209" s="149">
        <v>0</v>
      </c>
      <c r="K209" s="149">
        <v>0</v>
      </c>
      <c r="L209" s="149">
        <v>0</v>
      </c>
      <c r="M209" s="149">
        <v>1</v>
      </c>
      <c r="N209" s="149">
        <v>3</v>
      </c>
      <c r="O209" s="149">
        <v>4</v>
      </c>
      <c r="P209" s="50">
        <f>G209+J209+M209</f>
        <v>241</v>
      </c>
      <c r="Q209" s="149">
        <v>236</v>
      </c>
      <c r="R209" s="50">
        <f>I209+L209+O209</f>
        <v>477</v>
      </c>
      <c r="S209" s="148">
        <v>146</v>
      </c>
      <c r="T209" s="148">
        <v>188</v>
      </c>
      <c r="U209" s="148">
        <v>334</v>
      </c>
      <c r="V209" s="148">
        <v>0</v>
      </c>
      <c r="W209" s="148">
        <v>0</v>
      </c>
      <c r="X209" s="148">
        <v>0</v>
      </c>
      <c r="Y209" s="148">
        <v>1</v>
      </c>
      <c r="Z209" s="148">
        <v>3</v>
      </c>
      <c r="AA209" s="148">
        <v>4</v>
      </c>
      <c r="AB209" s="148">
        <v>147</v>
      </c>
      <c r="AC209" s="148">
        <v>191</v>
      </c>
      <c r="AD209" s="148">
        <v>338</v>
      </c>
      <c r="AE209" s="147">
        <v>0</v>
      </c>
      <c r="AF209" s="147">
        <v>0</v>
      </c>
      <c r="AG209" s="77">
        <f>SUM(AE209:AF209)</f>
        <v>0</v>
      </c>
      <c r="AH209" s="47">
        <v>0</v>
      </c>
      <c r="AI209" s="47">
        <v>0</v>
      </c>
      <c r="AJ209" s="77">
        <f>+AH209+AI209</f>
        <v>0</v>
      </c>
      <c r="AK209" s="87">
        <v>67</v>
      </c>
      <c r="AL209" s="87">
        <v>63</v>
      </c>
      <c r="AM209" s="87">
        <v>33</v>
      </c>
      <c r="AN209" s="87">
        <v>148</v>
      </c>
      <c r="AO209" s="46">
        <f>SUM(AK209:AN209)</f>
        <v>311</v>
      </c>
      <c r="AP209" s="78">
        <v>27</v>
      </c>
      <c r="AQ209" s="46">
        <f>+AO209+AP209</f>
        <v>338</v>
      </c>
      <c r="AR209" s="45">
        <f>AB209/P209</f>
        <v>0.60995850622406644</v>
      </c>
      <c r="AS209" s="45">
        <f>(AC209/(H209+N209)*100%)</f>
        <v>0.80932203389830504</v>
      </c>
      <c r="AT209" s="45">
        <f>AD209/R209</f>
        <v>0.70859538784067089</v>
      </c>
      <c r="AU209" s="44" t="e">
        <f>AH209/AE209</f>
        <v>#DIV/0!</v>
      </c>
      <c r="AV209" s="44" t="e">
        <f>AI209/AF209</f>
        <v>#DIV/0!</v>
      </c>
      <c r="AW209" s="44" t="e">
        <f>AJ209/AG209</f>
        <v>#DIV/0!</v>
      </c>
      <c r="AX209" s="43">
        <f>AO209/AQ209</f>
        <v>0.92011834319526631</v>
      </c>
      <c r="AY209" s="42">
        <f>AP209/AQ209</f>
        <v>7.9881656804733733E-2</v>
      </c>
    </row>
    <row r="210" spans="1:51" ht="15" customHeight="1" x14ac:dyDescent="0.25">
      <c r="A210" s="32">
        <v>203</v>
      </c>
      <c r="B210" s="32">
        <v>6</v>
      </c>
      <c r="C210" s="32">
        <v>203</v>
      </c>
      <c r="D210" s="52" t="s">
        <v>62</v>
      </c>
      <c r="E210" s="52" t="s">
        <v>74</v>
      </c>
      <c r="F210" s="51">
        <v>6</v>
      </c>
      <c r="G210" s="47">
        <v>180</v>
      </c>
      <c r="H210" s="47">
        <v>173</v>
      </c>
      <c r="I210" s="47">
        <f>SUM(G210:H210)</f>
        <v>353</v>
      </c>
      <c r="J210" s="149">
        <v>0</v>
      </c>
      <c r="K210" s="149">
        <v>0</v>
      </c>
      <c r="L210" s="149">
        <v>0</v>
      </c>
      <c r="M210" s="149">
        <v>0</v>
      </c>
      <c r="N210" s="149">
        <v>0</v>
      </c>
      <c r="O210" s="149">
        <v>0</v>
      </c>
      <c r="P210" s="50">
        <f>G210+J210+M210</f>
        <v>180</v>
      </c>
      <c r="Q210" s="149">
        <v>173</v>
      </c>
      <c r="R210" s="50">
        <f>I210+L210+O210</f>
        <v>353</v>
      </c>
      <c r="S210" s="148">
        <v>123</v>
      </c>
      <c r="T210" s="148">
        <v>135</v>
      </c>
      <c r="U210" s="148">
        <v>258</v>
      </c>
      <c r="V210" s="148">
        <v>0</v>
      </c>
      <c r="W210" s="148">
        <v>0</v>
      </c>
      <c r="X210" s="148">
        <v>0</v>
      </c>
      <c r="Y210" s="148">
        <v>0</v>
      </c>
      <c r="Z210" s="148">
        <v>0</v>
      </c>
      <c r="AA210" s="148">
        <v>0</v>
      </c>
      <c r="AB210" s="148">
        <v>123</v>
      </c>
      <c r="AC210" s="148">
        <v>135</v>
      </c>
      <c r="AD210" s="148">
        <v>258</v>
      </c>
      <c r="AE210" s="147">
        <v>0</v>
      </c>
      <c r="AF210" s="147">
        <v>0</v>
      </c>
      <c r="AG210" s="77">
        <f>SUM(AE210:AF210)</f>
        <v>0</v>
      </c>
      <c r="AH210" s="47">
        <v>0</v>
      </c>
      <c r="AI210" s="47">
        <v>0</v>
      </c>
      <c r="AJ210" s="77">
        <f>+AH210+AI210</f>
        <v>0</v>
      </c>
      <c r="AK210" s="87">
        <v>79</v>
      </c>
      <c r="AL210" s="87">
        <v>75</v>
      </c>
      <c r="AM210" s="87">
        <v>14</v>
      </c>
      <c r="AN210" s="87">
        <v>70</v>
      </c>
      <c r="AO210" s="46">
        <f>SUM(AK210:AN210)</f>
        <v>238</v>
      </c>
      <c r="AP210" s="78">
        <v>20</v>
      </c>
      <c r="AQ210" s="46">
        <f>+AO210+AP210</f>
        <v>258</v>
      </c>
      <c r="AR210" s="45">
        <f>AB210/P210</f>
        <v>0.68333333333333335</v>
      </c>
      <c r="AS210" s="45">
        <f>(AC210/(H210+N210)*100%)</f>
        <v>0.78034682080924855</v>
      </c>
      <c r="AT210" s="45">
        <f>AD210/R210</f>
        <v>0.73087818696883855</v>
      </c>
      <c r="AU210" s="44" t="e">
        <f>AH210/AE210</f>
        <v>#DIV/0!</v>
      </c>
      <c r="AV210" s="44" t="e">
        <f>AI210/AF210</f>
        <v>#DIV/0!</v>
      </c>
      <c r="AW210" s="44" t="e">
        <f>AJ210/AG210</f>
        <v>#DIV/0!</v>
      </c>
      <c r="AX210" s="43">
        <f>AO210/AQ210</f>
        <v>0.92248062015503873</v>
      </c>
      <c r="AY210" s="42">
        <f>AP210/AQ210</f>
        <v>7.7519379844961239E-2</v>
      </c>
    </row>
    <row r="211" spans="1:51" ht="15" customHeight="1" x14ac:dyDescent="0.25">
      <c r="A211" s="32">
        <v>204</v>
      </c>
      <c r="B211" s="32">
        <v>7</v>
      </c>
      <c r="C211" s="32">
        <v>204</v>
      </c>
      <c r="D211" s="52" t="s">
        <v>62</v>
      </c>
      <c r="E211" s="52" t="s">
        <v>74</v>
      </c>
      <c r="F211" s="51">
        <v>7</v>
      </c>
      <c r="G211" s="47">
        <v>98</v>
      </c>
      <c r="H211" s="47">
        <v>110</v>
      </c>
      <c r="I211" s="47">
        <f>SUM(G211:H211)</f>
        <v>208</v>
      </c>
      <c r="J211" s="149">
        <v>0</v>
      </c>
      <c r="K211" s="149">
        <v>0</v>
      </c>
      <c r="L211" s="149">
        <v>0</v>
      </c>
      <c r="M211" s="149">
        <v>1</v>
      </c>
      <c r="N211" s="149">
        <v>1</v>
      </c>
      <c r="O211" s="149">
        <v>2</v>
      </c>
      <c r="P211" s="50">
        <f>G211+J211+M211</f>
        <v>99</v>
      </c>
      <c r="Q211" s="149">
        <v>111</v>
      </c>
      <c r="R211" s="50">
        <f>I211+L211+O211</f>
        <v>210</v>
      </c>
      <c r="S211" s="148">
        <v>78</v>
      </c>
      <c r="T211" s="148">
        <v>90</v>
      </c>
      <c r="U211" s="148">
        <v>168</v>
      </c>
      <c r="V211" s="148">
        <v>0</v>
      </c>
      <c r="W211" s="148">
        <v>0</v>
      </c>
      <c r="X211" s="148">
        <v>0</v>
      </c>
      <c r="Y211" s="148">
        <v>1</v>
      </c>
      <c r="Z211" s="148">
        <v>1</v>
      </c>
      <c r="AA211" s="148">
        <v>2</v>
      </c>
      <c r="AB211" s="148">
        <v>79</v>
      </c>
      <c r="AC211" s="148">
        <v>91</v>
      </c>
      <c r="AD211" s="148">
        <v>170</v>
      </c>
      <c r="AE211" s="147">
        <v>0</v>
      </c>
      <c r="AF211" s="147">
        <v>0</v>
      </c>
      <c r="AG211" s="77">
        <f>SUM(AE211:AF211)</f>
        <v>0</v>
      </c>
      <c r="AH211" s="47">
        <v>0</v>
      </c>
      <c r="AI211" s="47">
        <v>0</v>
      </c>
      <c r="AJ211" s="77">
        <f>+AH211+AI211</f>
        <v>0</v>
      </c>
      <c r="AK211" s="87">
        <v>44</v>
      </c>
      <c r="AL211" s="87">
        <v>40</v>
      </c>
      <c r="AM211" s="87">
        <v>12</v>
      </c>
      <c r="AN211" s="87">
        <v>64</v>
      </c>
      <c r="AO211" s="46">
        <f>SUM(AK211:AN211)</f>
        <v>160</v>
      </c>
      <c r="AP211" s="78">
        <v>10</v>
      </c>
      <c r="AQ211" s="46">
        <f>+AO211+AP211</f>
        <v>170</v>
      </c>
      <c r="AR211" s="45">
        <f>AB211/P211</f>
        <v>0.79797979797979801</v>
      </c>
      <c r="AS211" s="45">
        <f>(AC211/(H211+N211)*100%)</f>
        <v>0.81981981981981977</v>
      </c>
      <c r="AT211" s="45">
        <f>AD211/R211</f>
        <v>0.80952380952380953</v>
      </c>
      <c r="AU211" s="44" t="e">
        <f>AH211/AE211</f>
        <v>#DIV/0!</v>
      </c>
      <c r="AV211" s="44" t="e">
        <f>AI211/AF211</f>
        <v>#DIV/0!</v>
      </c>
      <c r="AW211" s="44" t="e">
        <f>AJ211/AG211</f>
        <v>#DIV/0!</v>
      </c>
      <c r="AX211" s="43">
        <f>AO211/AQ211</f>
        <v>0.94117647058823528</v>
      </c>
      <c r="AY211" s="42">
        <f>AP211/AQ211</f>
        <v>5.8823529411764705E-2</v>
      </c>
    </row>
    <row r="212" spans="1:51" ht="15" customHeight="1" x14ac:dyDescent="0.25">
      <c r="A212" s="32">
        <v>205</v>
      </c>
      <c r="B212" s="32">
        <v>8</v>
      </c>
      <c r="C212" s="32">
        <v>205</v>
      </c>
      <c r="D212" s="52" t="s">
        <v>62</v>
      </c>
      <c r="E212" s="52" t="s">
        <v>74</v>
      </c>
      <c r="F212" s="51">
        <v>8</v>
      </c>
      <c r="G212" s="47">
        <v>204</v>
      </c>
      <c r="H212" s="47">
        <v>220</v>
      </c>
      <c r="I212" s="47">
        <f>SUM(G212:H212)</f>
        <v>424</v>
      </c>
      <c r="J212" s="149">
        <v>0</v>
      </c>
      <c r="K212" s="149">
        <v>0</v>
      </c>
      <c r="L212" s="149">
        <v>0</v>
      </c>
      <c r="M212" s="149">
        <v>3</v>
      </c>
      <c r="N212" s="149">
        <v>1</v>
      </c>
      <c r="O212" s="149">
        <v>4</v>
      </c>
      <c r="P212" s="50">
        <f>G212+J212+M212</f>
        <v>207</v>
      </c>
      <c r="Q212" s="149">
        <v>221</v>
      </c>
      <c r="R212" s="50">
        <f>I212+L212+O212</f>
        <v>428</v>
      </c>
      <c r="S212" s="148">
        <v>142</v>
      </c>
      <c r="T212" s="148">
        <v>176</v>
      </c>
      <c r="U212" s="148">
        <v>318</v>
      </c>
      <c r="V212" s="148">
        <v>0</v>
      </c>
      <c r="W212" s="148">
        <v>0</v>
      </c>
      <c r="X212" s="148">
        <v>0</v>
      </c>
      <c r="Y212" s="148">
        <v>3</v>
      </c>
      <c r="Z212" s="148">
        <v>1</v>
      </c>
      <c r="AA212" s="148">
        <v>4</v>
      </c>
      <c r="AB212" s="148">
        <v>145</v>
      </c>
      <c r="AC212" s="148">
        <v>177</v>
      </c>
      <c r="AD212" s="148">
        <v>322</v>
      </c>
      <c r="AE212" s="147">
        <v>1</v>
      </c>
      <c r="AF212" s="147">
        <v>0</v>
      </c>
      <c r="AG212" s="77">
        <f>SUM(AE212:AF212)</f>
        <v>1</v>
      </c>
      <c r="AH212" s="47">
        <v>0</v>
      </c>
      <c r="AI212" s="47">
        <v>0</v>
      </c>
      <c r="AJ212" s="77">
        <f>+AH212+AI212</f>
        <v>0</v>
      </c>
      <c r="AK212" s="87">
        <v>82</v>
      </c>
      <c r="AL212" s="87">
        <v>95</v>
      </c>
      <c r="AM212" s="87">
        <v>9</v>
      </c>
      <c r="AN212" s="87">
        <v>127</v>
      </c>
      <c r="AO212" s="46">
        <f>SUM(AK212:AN212)</f>
        <v>313</v>
      </c>
      <c r="AP212" s="78">
        <v>9</v>
      </c>
      <c r="AQ212" s="46">
        <f>+AO212+AP212</f>
        <v>322</v>
      </c>
      <c r="AR212" s="45">
        <f>AB212/P212</f>
        <v>0.70048309178743962</v>
      </c>
      <c r="AS212" s="45">
        <f>(AC212/(H212+N212)*100%)</f>
        <v>0.80090497737556565</v>
      </c>
      <c r="AT212" s="45">
        <f>AD212/R212</f>
        <v>0.75233644859813087</v>
      </c>
      <c r="AU212" s="44">
        <f>AH212/AE212</f>
        <v>0</v>
      </c>
      <c r="AV212" s="44" t="e">
        <f>AI212/AF212</f>
        <v>#DIV/0!</v>
      </c>
      <c r="AW212" s="44">
        <f>AJ212/AG212</f>
        <v>0</v>
      </c>
      <c r="AX212" s="43">
        <f>AO212/AQ212</f>
        <v>0.97204968944099379</v>
      </c>
      <c r="AY212" s="42">
        <f>AP212/AQ212</f>
        <v>2.7950310559006212E-2</v>
      </c>
    </row>
    <row r="213" spans="1:51" ht="15" customHeight="1" x14ac:dyDescent="0.25">
      <c r="A213" s="32">
        <v>206</v>
      </c>
      <c r="B213" s="32">
        <v>9</v>
      </c>
      <c r="C213" s="32">
        <v>206</v>
      </c>
      <c r="D213" s="52" t="s">
        <v>62</v>
      </c>
      <c r="E213" s="52" t="s">
        <v>74</v>
      </c>
      <c r="F213" s="51">
        <v>9</v>
      </c>
      <c r="G213" s="47">
        <v>216</v>
      </c>
      <c r="H213" s="47">
        <v>228</v>
      </c>
      <c r="I213" s="47">
        <f>SUM(G213:H213)</f>
        <v>444</v>
      </c>
      <c r="J213" s="149">
        <v>1</v>
      </c>
      <c r="K213" s="149">
        <v>0</v>
      </c>
      <c r="L213" s="149">
        <v>1</v>
      </c>
      <c r="M213" s="149">
        <v>1</v>
      </c>
      <c r="N213" s="149">
        <v>1</v>
      </c>
      <c r="O213" s="149">
        <v>2</v>
      </c>
      <c r="P213" s="50">
        <f>G213+J213+M213</f>
        <v>218</v>
      </c>
      <c r="Q213" s="149">
        <v>229</v>
      </c>
      <c r="R213" s="50">
        <f>I213+L213+O213</f>
        <v>447</v>
      </c>
      <c r="S213" s="148">
        <v>153</v>
      </c>
      <c r="T213" s="148">
        <v>189</v>
      </c>
      <c r="U213" s="148">
        <v>342</v>
      </c>
      <c r="V213" s="148">
        <v>1</v>
      </c>
      <c r="W213" s="148">
        <v>0</v>
      </c>
      <c r="X213" s="148">
        <v>1</v>
      </c>
      <c r="Y213" s="148">
        <v>1</v>
      </c>
      <c r="Z213" s="148">
        <v>1</v>
      </c>
      <c r="AA213" s="148">
        <v>2</v>
      </c>
      <c r="AB213" s="148">
        <v>155</v>
      </c>
      <c r="AC213" s="148">
        <v>190</v>
      </c>
      <c r="AD213" s="148">
        <v>345</v>
      </c>
      <c r="AE213" s="147">
        <v>0</v>
      </c>
      <c r="AF213" s="147">
        <v>0</v>
      </c>
      <c r="AG213" s="77">
        <f>SUM(AE213:AF213)</f>
        <v>0</v>
      </c>
      <c r="AH213" s="47">
        <v>0</v>
      </c>
      <c r="AI213" s="47">
        <v>0</v>
      </c>
      <c r="AJ213" s="77">
        <f>+AH213+AI213</f>
        <v>0</v>
      </c>
      <c r="AK213" s="87">
        <v>57</v>
      </c>
      <c r="AL213" s="87">
        <v>79</v>
      </c>
      <c r="AM213" s="87">
        <v>26</v>
      </c>
      <c r="AN213" s="87">
        <v>172</v>
      </c>
      <c r="AO213" s="46">
        <f>SUM(AK213:AN213)</f>
        <v>334</v>
      </c>
      <c r="AP213" s="78">
        <v>11</v>
      </c>
      <c r="AQ213" s="46">
        <f>+AO213+AP213</f>
        <v>345</v>
      </c>
      <c r="AR213" s="45">
        <f>AB213/P213</f>
        <v>0.71100917431192656</v>
      </c>
      <c r="AS213" s="45">
        <f>(AC213/(H213+N213)*100%)</f>
        <v>0.82969432314410485</v>
      </c>
      <c r="AT213" s="45">
        <f>AD213/R213</f>
        <v>0.77181208053691275</v>
      </c>
      <c r="AU213" s="44" t="e">
        <f>AH213/AE213</f>
        <v>#DIV/0!</v>
      </c>
      <c r="AV213" s="44" t="e">
        <f>AI213/AF213</f>
        <v>#DIV/0!</v>
      </c>
      <c r="AW213" s="44" t="e">
        <f>AJ213/AG213</f>
        <v>#DIV/0!</v>
      </c>
      <c r="AX213" s="43">
        <f>AO213/AQ213</f>
        <v>0.96811594202898554</v>
      </c>
      <c r="AY213" s="42">
        <f>AP213/AQ213</f>
        <v>3.1884057971014491E-2</v>
      </c>
    </row>
    <row r="214" spans="1:51" ht="15" customHeight="1" x14ac:dyDescent="0.25">
      <c r="A214" s="32">
        <v>207</v>
      </c>
      <c r="B214" s="32">
        <v>10</v>
      </c>
      <c r="C214" s="32">
        <v>207</v>
      </c>
      <c r="D214" s="52" t="s">
        <v>62</v>
      </c>
      <c r="E214" s="52" t="s">
        <v>74</v>
      </c>
      <c r="F214" s="51">
        <v>10</v>
      </c>
      <c r="G214" s="47">
        <v>240</v>
      </c>
      <c r="H214" s="47">
        <v>221</v>
      </c>
      <c r="I214" s="47">
        <f>SUM(G214:H214)</f>
        <v>461</v>
      </c>
      <c r="J214" s="149">
        <v>0</v>
      </c>
      <c r="K214" s="149">
        <v>0</v>
      </c>
      <c r="L214" s="149">
        <v>0</v>
      </c>
      <c r="M214" s="149">
        <v>1</v>
      </c>
      <c r="N214" s="149">
        <v>0</v>
      </c>
      <c r="O214" s="149">
        <v>1</v>
      </c>
      <c r="P214" s="50">
        <f>G214+J214+M214</f>
        <v>241</v>
      </c>
      <c r="Q214" s="149">
        <v>221</v>
      </c>
      <c r="R214" s="50">
        <f>I214+L214+O214</f>
        <v>462</v>
      </c>
      <c r="S214" s="148">
        <v>167</v>
      </c>
      <c r="T214" s="148">
        <v>185</v>
      </c>
      <c r="U214" s="148">
        <v>352</v>
      </c>
      <c r="V214" s="148">
        <v>0</v>
      </c>
      <c r="W214" s="148">
        <v>0</v>
      </c>
      <c r="X214" s="148">
        <v>0</v>
      </c>
      <c r="Y214" s="148">
        <v>1</v>
      </c>
      <c r="Z214" s="148">
        <v>0</v>
      </c>
      <c r="AA214" s="148">
        <v>1</v>
      </c>
      <c r="AB214" s="148">
        <v>168</v>
      </c>
      <c r="AC214" s="148">
        <v>185</v>
      </c>
      <c r="AD214" s="148">
        <v>353</v>
      </c>
      <c r="AE214" s="147">
        <v>0</v>
      </c>
      <c r="AF214" s="147">
        <v>0</v>
      </c>
      <c r="AG214" s="77">
        <f>SUM(AE214:AF214)</f>
        <v>0</v>
      </c>
      <c r="AH214" s="47">
        <v>0</v>
      </c>
      <c r="AI214" s="47">
        <v>0</v>
      </c>
      <c r="AJ214" s="77">
        <f>+AH214+AI214</f>
        <v>0</v>
      </c>
      <c r="AK214" s="87">
        <v>101</v>
      </c>
      <c r="AL214" s="87">
        <v>115</v>
      </c>
      <c r="AM214" s="87">
        <v>12</v>
      </c>
      <c r="AN214" s="87">
        <v>118</v>
      </c>
      <c r="AO214" s="46">
        <f>SUM(AK214:AN214)</f>
        <v>346</v>
      </c>
      <c r="AP214" s="78">
        <v>7</v>
      </c>
      <c r="AQ214" s="46">
        <f>+AO214+AP214</f>
        <v>353</v>
      </c>
      <c r="AR214" s="45">
        <f>AB214/P214</f>
        <v>0.69709543568464727</v>
      </c>
      <c r="AS214" s="45">
        <f>(AC214/(H214+N214)*100%)</f>
        <v>0.83710407239819007</v>
      </c>
      <c r="AT214" s="45">
        <f>AD214/R214</f>
        <v>0.76406926406926412</v>
      </c>
      <c r="AU214" s="44" t="e">
        <f>AH214/AE214</f>
        <v>#DIV/0!</v>
      </c>
      <c r="AV214" s="44" t="e">
        <f>AI214/AF214</f>
        <v>#DIV/0!</v>
      </c>
      <c r="AW214" s="44" t="e">
        <f>AJ214/AG214</f>
        <v>#DIV/0!</v>
      </c>
      <c r="AX214" s="43">
        <f>AO214/AQ214</f>
        <v>0.98016997167138808</v>
      </c>
      <c r="AY214" s="42">
        <f>AP214/AQ214</f>
        <v>1.9830028328611898E-2</v>
      </c>
    </row>
    <row r="215" spans="1:51" ht="15" customHeight="1" x14ac:dyDescent="0.25">
      <c r="A215" s="32">
        <v>208</v>
      </c>
      <c r="B215" s="32">
        <v>11</v>
      </c>
      <c r="C215" s="32">
        <v>208</v>
      </c>
      <c r="D215" s="52" t="s">
        <v>62</v>
      </c>
      <c r="E215" s="52" t="s">
        <v>74</v>
      </c>
      <c r="F215" s="51">
        <v>11</v>
      </c>
      <c r="G215" s="47">
        <v>168</v>
      </c>
      <c r="H215" s="47">
        <v>181</v>
      </c>
      <c r="I215" s="47">
        <f>SUM(G215:H215)</f>
        <v>349</v>
      </c>
      <c r="J215" s="149">
        <v>0</v>
      </c>
      <c r="K215" s="149">
        <v>0</v>
      </c>
      <c r="L215" s="149">
        <v>0</v>
      </c>
      <c r="M215" s="149">
        <v>1</v>
      </c>
      <c r="N215" s="149">
        <v>1</v>
      </c>
      <c r="O215" s="149">
        <v>2</v>
      </c>
      <c r="P215" s="50">
        <f>G215+J215+M215</f>
        <v>169</v>
      </c>
      <c r="Q215" s="149">
        <v>182</v>
      </c>
      <c r="R215" s="50">
        <f>I215+L215+O215</f>
        <v>351</v>
      </c>
      <c r="S215" s="148">
        <v>135</v>
      </c>
      <c r="T215" s="148">
        <v>98</v>
      </c>
      <c r="U215" s="148">
        <v>233</v>
      </c>
      <c r="V215" s="148">
        <v>0</v>
      </c>
      <c r="W215" s="148">
        <v>0</v>
      </c>
      <c r="X215" s="148">
        <v>0</v>
      </c>
      <c r="Y215" s="148">
        <v>1</v>
      </c>
      <c r="Z215" s="148">
        <v>1</v>
      </c>
      <c r="AA215" s="148">
        <v>2</v>
      </c>
      <c r="AB215" s="148">
        <v>136</v>
      </c>
      <c r="AC215" s="148">
        <v>99</v>
      </c>
      <c r="AD215" s="148">
        <v>235</v>
      </c>
      <c r="AE215" s="147">
        <v>0</v>
      </c>
      <c r="AF215" s="147">
        <v>1</v>
      </c>
      <c r="AG215" s="77">
        <f>SUM(AE215:AF215)</f>
        <v>1</v>
      </c>
      <c r="AH215" s="47">
        <v>0</v>
      </c>
      <c r="AI215" s="47">
        <v>1</v>
      </c>
      <c r="AJ215" s="77">
        <f>+AH215+AI215</f>
        <v>1</v>
      </c>
      <c r="AK215" s="87">
        <v>27</v>
      </c>
      <c r="AL215" s="87">
        <v>124</v>
      </c>
      <c r="AM215" s="87">
        <v>11</v>
      </c>
      <c r="AN215" s="87">
        <v>61</v>
      </c>
      <c r="AO215" s="46">
        <f>SUM(AK215:AN215)</f>
        <v>223</v>
      </c>
      <c r="AP215" s="78">
        <v>12</v>
      </c>
      <c r="AQ215" s="46">
        <f>+AO215+AP215</f>
        <v>235</v>
      </c>
      <c r="AR215" s="45">
        <f>AB215/P215</f>
        <v>0.80473372781065089</v>
      </c>
      <c r="AS215" s="45">
        <f>(AC215/(H215+N215)*100%)</f>
        <v>0.54395604395604391</v>
      </c>
      <c r="AT215" s="45">
        <f>AD215/R215</f>
        <v>0.66951566951566954</v>
      </c>
      <c r="AU215" s="44" t="e">
        <f>AH215/AE215</f>
        <v>#DIV/0!</v>
      </c>
      <c r="AV215" s="44">
        <f>AI215/AF215</f>
        <v>1</v>
      </c>
      <c r="AW215" s="44">
        <f>AJ215/AG215</f>
        <v>1</v>
      </c>
      <c r="AX215" s="43">
        <f>AO215/AQ215</f>
        <v>0.94893617021276599</v>
      </c>
      <c r="AY215" s="42">
        <f>AP215/AQ215</f>
        <v>5.106382978723404E-2</v>
      </c>
    </row>
    <row r="216" spans="1:51" ht="15" customHeight="1" x14ac:dyDescent="0.25">
      <c r="A216" s="32">
        <v>209</v>
      </c>
      <c r="B216" s="32">
        <v>12</v>
      </c>
      <c r="C216" s="32">
        <v>209</v>
      </c>
      <c r="D216" s="52" t="s">
        <v>62</v>
      </c>
      <c r="E216" s="52" t="s">
        <v>74</v>
      </c>
      <c r="F216" s="51">
        <v>12</v>
      </c>
      <c r="G216" s="47">
        <v>196</v>
      </c>
      <c r="H216" s="47">
        <v>195</v>
      </c>
      <c r="I216" s="47">
        <f>SUM(G216:H216)</f>
        <v>391</v>
      </c>
      <c r="J216" s="149">
        <v>0</v>
      </c>
      <c r="K216" s="149">
        <v>0</v>
      </c>
      <c r="L216" s="149">
        <v>0</v>
      </c>
      <c r="M216" s="149">
        <v>3</v>
      </c>
      <c r="N216" s="149">
        <v>1</v>
      </c>
      <c r="O216" s="149">
        <v>4</v>
      </c>
      <c r="P216" s="50">
        <f>G216+J216+M216</f>
        <v>199</v>
      </c>
      <c r="Q216" s="149">
        <v>196</v>
      </c>
      <c r="R216" s="50">
        <f>I216+L216+O216</f>
        <v>395</v>
      </c>
      <c r="S216" s="148">
        <v>132</v>
      </c>
      <c r="T216" s="148">
        <v>147</v>
      </c>
      <c r="U216" s="148">
        <v>279</v>
      </c>
      <c r="V216" s="148">
        <v>0</v>
      </c>
      <c r="W216" s="148">
        <v>0</v>
      </c>
      <c r="X216" s="148">
        <v>0</v>
      </c>
      <c r="Y216" s="148">
        <v>3</v>
      </c>
      <c r="Z216" s="148">
        <v>1</v>
      </c>
      <c r="AA216" s="148">
        <v>4</v>
      </c>
      <c r="AB216" s="148">
        <v>135</v>
      </c>
      <c r="AC216" s="148">
        <v>148</v>
      </c>
      <c r="AD216" s="148">
        <v>283</v>
      </c>
      <c r="AE216" s="147">
        <v>0</v>
      </c>
      <c r="AF216" s="147">
        <v>0</v>
      </c>
      <c r="AG216" s="77">
        <f>SUM(AE216:AF216)</f>
        <v>0</v>
      </c>
      <c r="AH216" s="47">
        <v>0</v>
      </c>
      <c r="AI216" s="47">
        <v>0</v>
      </c>
      <c r="AJ216" s="77">
        <f>+AH216+AI216</f>
        <v>0</v>
      </c>
      <c r="AK216" s="87">
        <v>60</v>
      </c>
      <c r="AL216" s="87">
        <v>96</v>
      </c>
      <c r="AM216" s="87">
        <v>7</v>
      </c>
      <c r="AN216" s="87">
        <v>108</v>
      </c>
      <c r="AO216" s="46">
        <f>SUM(AK216:AN216)</f>
        <v>271</v>
      </c>
      <c r="AP216" s="78">
        <v>12</v>
      </c>
      <c r="AQ216" s="46">
        <f>+AO216+AP216</f>
        <v>283</v>
      </c>
      <c r="AR216" s="45">
        <f>AB216/P216</f>
        <v>0.67839195979899503</v>
      </c>
      <c r="AS216" s="45">
        <f>(AC216/(H216+N216)*100%)</f>
        <v>0.75510204081632648</v>
      </c>
      <c r="AT216" s="45">
        <f>AD216/R216</f>
        <v>0.71645569620253169</v>
      </c>
      <c r="AU216" s="44" t="e">
        <f>AH216/AE216</f>
        <v>#DIV/0!</v>
      </c>
      <c r="AV216" s="44" t="e">
        <f>AI216/AF216</f>
        <v>#DIV/0!</v>
      </c>
      <c r="AW216" s="44" t="e">
        <f>AJ216/AG216</f>
        <v>#DIV/0!</v>
      </c>
      <c r="AX216" s="43">
        <f>AO216/AQ216</f>
        <v>0.95759717314487636</v>
      </c>
      <c r="AY216" s="42">
        <f>AP216/AQ216</f>
        <v>4.2402826855123678E-2</v>
      </c>
    </row>
    <row r="217" spans="1:51" ht="15" customHeight="1" x14ac:dyDescent="0.25">
      <c r="A217" s="32">
        <v>210</v>
      </c>
      <c r="B217" s="32">
        <v>13</v>
      </c>
      <c r="C217" s="32">
        <v>210</v>
      </c>
      <c r="D217" s="52" t="s">
        <v>62</v>
      </c>
      <c r="E217" s="52" t="s">
        <v>74</v>
      </c>
      <c r="F217" s="51">
        <v>13</v>
      </c>
      <c r="G217" s="47">
        <v>246</v>
      </c>
      <c r="H217" s="47">
        <v>234</v>
      </c>
      <c r="I217" s="47">
        <f>SUM(G217:H217)</f>
        <v>480</v>
      </c>
      <c r="J217" s="149">
        <v>0</v>
      </c>
      <c r="K217" s="149">
        <v>0</v>
      </c>
      <c r="L217" s="149">
        <v>0</v>
      </c>
      <c r="M217" s="149">
        <v>0</v>
      </c>
      <c r="N217" s="149">
        <v>0</v>
      </c>
      <c r="O217" s="149">
        <v>0</v>
      </c>
      <c r="P217" s="50">
        <f>G217+J217+M217</f>
        <v>246</v>
      </c>
      <c r="Q217" s="149">
        <v>234</v>
      </c>
      <c r="R217" s="50">
        <f>I217+L217+O217</f>
        <v>480</v>
      </c>
      <c r="S217" s="148">
        <v>161</v>
      </c>
      <c r="T217" s="148">
        <v>181</v>
      </c>
      <c r="U217" s="148">
        <v>342</v>
      </c>
      <c r="V217" s="148">
        <v>0</v>
      </c>
      <c r="W217" s="148">
        <v>0</v>
      </c>
      <c r="X217" s="148">
        <v>0</v>
      </c>
      <c r="Y217" s="148">
        <v>0</v>
      </c>
      <c r="Z217" s="148">
        <v>0</v>
      </c>
      <c r="AA217" s="148">
        <v>0</v>
      </c>
      <c r="AB217" s="148">
        <v>161</v>
      </c>
      <c r="AC217" s="148">
        <v>181</v>
      </c>
      <c r="AD217" s="148">
        <v>342</v>
      </c>
      <c r="AE217" s="147">
        <v>0</v>
      </c>
      <c r="AF217" s="147">
        <v>0</v>
      </c>
      <c r="AG217" s="77">
        <f>SUM(AE217:AF217)</f>
        <v>0</v>
      </c>
      <c r="AH217" s="47">
        <v>0</v>
      </c>
      <c r="AI217" s="47">
        <v>0</v>
      </c>
      <c r="AJ217" s="77">
        <f>+AH217+AI217</f>
        <v>0</v>
      </c>
      <c r="AK217" s="87">
        <v>71</v>
      </c>
      <c r="AL217" s="87">
        <v>113</v>
      </c>
      <c r="AM217" s="87">
        <v>35</v>
      </c>
      <c r="AN217" s="87">
        <v>108</v>
      </c>
      <c r="AO217" s="46">
        <f>SUM(AK217:AN217)</f>
        <v>327</v>
      </c>
      <c r="AP217" s="78">
        <v>15</v>
      </c>
      <c r="AQ217" s="46">
        <f>+AO217+AP217</f>
        <v>342</v>
      </c>
      <c r="AR217" s="45">
        <f>AB217/P217</f>
        <v>0.65447154471544711</v>
      </c>
      <c r="AS217" s="45">
        <f>(AC217/(H217+N217)*100%)</f>
        <v>0.77350427350427353</v>
      </c>
      <c r="AT217" s="45">
        <f>AD217/R217</f>
        <v>0.71250000000000002</v>
      </c>
      <c r="AU217" s="44" t="e">
        <f>AH217/AE217</f>
        <v>#DIV/0!</v>
      </c>
      <c r="AV217" s="44" t="e">
        <f>AI217/AF217</f>
        <v>#DIV/0!</v>
      </c>
      <c r="AW217" s="44" t="e">
        <f>AJ217/AG217</f>
        <v>#DIV/0!</v>
      </c>
      <c r="AX217" s="43">
        <f>AO217/AQ217</f>
        <v>0.95614035087719296</v>
      </c>
      <c r="AY217" s="42">
        <f>AP217/AQ217</f>
        <v>4.3859649122807015E-2</v>
      </c>
    </row>
    <row r="218" spans="1:51" ht="15" customHeight="1" x14ac:dyDescent="0.25">
      <c r="A218" s="32">
        <v>211</v>
      </c>
      <c r="B218" s="32">
        <v>14</v>
      </c>
      <c r="C218" s="32">
        <v>211</v>
      </c>
      <c r="D218" s="52" t="s">
        <v>62</v>
      </c>
      <c r="E218" s="52" t="s">
        <v>74</v>
      </c>
      <c r="F218" s="51">
        <v>14</v>
      </c>
      <c r="G218" s="47">
        <v>235</v>
      </c>
      <c r="H218" s="47">
        <v>234</v>
      </c>
      <c r="I218" s="47">
        <f>SUM(G218:H218)</f>
        <v>469</v>
      </c>
      <c r="J218" s="149">
        <v>0</v>
      </c>
      <c r="K218" s="149">
        <v>0</v>
      </c>
      <c r="L218" s="149">
        <v>0</v>
      </c>
      <c r="M218" s="149">
        <v>1</v>
      </c>
      <c r="N218" s="149">
        <v>0</v>
      </c>
      <c r="O218" s="149">
        <v>1</v>
      </c>
      <c r="P218" s="50">
        <f>G218+J218+M218</f>
        <v>236</v>
      </c>
      <c r="Q218" s="149">
        <v>234</v>
      </c>
      <c r="R218" s="50">
        <f>I218+L218+O218</f>
        <v>470</v>
      </c>
      <c r="S218" s="148">
        <v>161</v>
      </c>
      <c r="T218" s="148">
        <v>182</v>
      </c>
      <c r="U218" s="148">
        <v>343</v>
      </c>
      <c r="V218" s="148">
        <v>0</v>
      </c>
      <c r="W218" s="148">
        <v>0</v>
      </c>
      <c r="X218" s="148">
        <v>0</v>
      </c>
      <c r="Y218" s="148">
        <v>1</v>
      </c>
      <c r="Z218" s="148">
        <v>0</v>
      </c>
      <c r="AA218" s="148">
        <v>1</v>
      </c>
      <c r="AB218" s="148">
        <v>162</v>
      </c>
      <c r="AC218" s="148">
        <v>182</v>
      </c>
      <c r="AD218" s="148">
        <v>344</v>
      </c>
      <c r="AE218" s="147">
        <v>0</v>
      </c>
      <c r="AF218" s="147">
        <v>0</v>
      </c>
      <c r="AG218" s="77">
        <f>SUM(AE218:AF218)</f>
        <v>0</v>
      </c>
      <c r="AH218" s="47">
        <v>2</v>
      </c>
      <c r="AI218" s="47">
        <v>0</v>
      </c>
      <c r="AJ218" s="77">
        <f>+AH218+AI218</f>
        <v>2</v>
      </c>
      <c r="AK218" s="87">
        <v>39</v>
      </c>
      <c r="AL218" s="87">
        <v>51</v>
      </c>
      <c r="AM218" s="87">
        <v>16</v>
      </c>
      <c r="AN218" s="87">
        <v>227</v>
      </c>
      <c r="AO218" s="46">
        <f>SUM(AK218:AN218)</f>
        <v>333</v>
      </c>
      <c r="AP218" s="78">
        <v>11</v>
      </c>
      <c r="AQ218" s="46">
        <f>+AO218+AP218</f>
        <v>344</v>
      </c>
      <c r="AR218" s="45">
        <f>AB218/P218</f>
        <v>0.68644067796610164</v>
      </c>
      <c r="AS218" s="45">
        <f>(AC218/(H218+N218)*100%)</f>
        <v>0.77777777777777779</v>
      </c>
      <c r="AT218" s="45">
        <f>AD218/R218</f>
        <v>0.73191489361702122</v>
      </c>
      <c r="AU218" s="44" t="e">
        <f>AH218/AE218</f>
        <v>#DIV/0!</v>
      </c>
      <c r="AV218" s="44" t="e">
        <f>AI218/AF218</f>
        <v>#DIV/0!</v>
      </c>
      <c r="AW218" s="44" t="e">
        <f>AJ218/AG218</f>
        <v>#DIV/0!</v>
      </c>
      <c r="AX218" s="43">
        <f>AO218/AQ218</f>
        <v>0.96802325581395354</v>
      </c>
      <c r="AY218" s="42">
        <f>AP218/AQ218</f>
        <v>3.1976744186046513E-2</v>
      </c>
    </row>
    <row r="219" spans="1:51" ht="15" customHeight="1" x14ac:dyDescent="0.25">
      <c r="A219" s="32">
        <v>212</v>
      </c>
      <c r="B219" s="32">
        <v>15</v>
      </c>
      <c r="C219" s="32">
        <v>212</v>
      </c>
      <c r="D219" s="52" t="s">
        <v>62</v>
      </c>
      <c r="E219" s="52" t="s">
        <v>74</v>
      </c>
      <c r="F219" s="51">
        <v>15</v>
      </c>
      <c r="G219" s="47">
        <v>231</v>
      </c>
      <c r="H219" s="47">
        <v>243</v>
      </c>
      <c r="I219" s="47">
        <f>SUM(G219:H219)</f>
        <v>474</v>
      </c>
      <c r="J219" s="149">
        <v>1</v>
      </c>
      <c r="K219" s="149">
        <v>0</v>
      </c>
      <c r="L219" s="149">
        <v>1</v>
      </c>
      <c r="M219" s="149">
        <v>1</v>
      </c>
      <c r="N219" s="149">
        <v>3</v>
      </c>
      <c r="O219" s="149">
        <v>4</v>
      </c>
      <c r="P219" s="50">
        <f>G219+J219+M219</f>
        <v>233</v>
      </c>
      <c r="Q219" s="149">
        <v>246</v>
      </c>
      <c r="R219" s="50">
        <f>I219+L219+O219</f>
        <v>479</v>
      </c>
      <c r="S219" s="148">
        <v>163</v>
      </c>
      <c r="T219" s="148">
        <v>176</v>
      </c>
      <c r="U219" s="148">
        <v>339</v>
      </c>
      <c r="V219" s="148">
        <v>1</v>
      </c>
      <c r="W219" s="148">
        <v>0</v>
      </c>
      <c r="X219" s="148">
        <v>1</v>
      </c>
      <c r="Y219" s="148">
        <v>1</v>
      </c>
      <c r="Z219" s="148">
        <v>3</v>
      </c>
      <c r="AA219" s="148">
        <v>4</v>
      </c>
      <c r="AB219" s="148">
        <v>165</v>
      </c>
      <c r="AC219" s="148">
        <v>179</v>
      </c>
      <c r="AD219" s="148">
        <v>344</v>
      </c>
      <c r="AE219" s="147">
        <v>1</v>
      </c>
      <c r="AF219" s="147">
        <v>0</v>
      </c>
      <c r="AG219" s="77">
        <f>SUM(AE219:AF219)</f>
        <v>1</v>
      </c>
      <c r="AH219" s="47">
        <v>1</v>
      </c>
      <c r="AI219" s="47">
        <v>0</v>
      </c>
      <c r="AJ219" s="77">
        <f>+AH219+AI219</f>
        <v>1</v>
      </c>
      <c r="AK219" s="87">
        <v>37</v>
      </c>
      <c r="AL219" s="87">
        <v>88</v>
      </c>
      <c r="AM219" s="87">
        <v>9</v>
      </c>
      <c r="AN219" s="87">
        <v>198</v>
      </c>
      <c r="AO219" s="46">
        <f>SUM(AK219:AN219)</f>
        <v>332</v>
      </c>
      <c r="AP219" s="78">
        <v>12</v>
      </c>
      <c r="AQ219" s="46">
        <f>+AO219+AP219</f>
        <v>344</v>
      </c>
      <c r="AR219" s="45">
        <f>AB219/P219</f>
        <v>0.70815450643776823</v>
      </c>
      <c r="AS219" s="45">
        <f>(AC219/(H219+N219)*100%)</f>
        <v>0.72764227642276424</v>
      </c>
      <c r="AT219" s="45">
        <f>AD219/R219</f>
        <v>0.71816283924843427</v>
      </c>
      <c r="AU219" s="44">
        <f>AH219/AE219</f>
        <v>1</v>
      </c>
      <c r="AV219" s="44" t="e">
        <f>AI219/AF219</f>
        <v>#DIV/0!</v>
      </c>
      <c r="AW219" s="44">
        <f>AJ219/AG219</f>
        <v>1</v>
      </c>
      <c r="AX219" s="43">
        <f>AO219/AQ219</f>
        <v>0.96511627906976749</v>
      </c>
      <c r="AY219" s="42">
        <f>AP219/AQ219</f>
        <v>3.4883720930232558E-2</v>
      </c>
    </row>
    <row r="220" spans="1:51" ht="15" customHeight="1" x14ac:dyDescent="0.25">
      <c r="A220" s="32">
        <v>213</v>
      </c>
      <c r="B220" s="32">
        <v>16</v>
      </c>
      <c r="C220" s="32">
        <v>213</v>
      </c>
      <c r="D220" s="52" t="s">
        <v>62</v>
      </c>
      <c r="E220" s="52" t="s">
        <v>74</v>
      </c>
      <c r="F220" s="51">
        <v>16</v>
      </c>
      <c r="G220" s="47">
        <v>208</v>
      </c>
      <c r="H220" s="47">
        <v>246</v>
      </c>
      <c r="I220" s="47">
        <f>SUM(G220:H220)</f>
        <v>454</v>
      </c>
      <c r="J220" s="146">
        <v>0</v>
      </c>
      <c r="K220" s="146">
        <v>0</v>
      </c>
      <c r="L220" s="146">
        <v>0</v>
      </c>
      <c r="M220" s="146">
        <v>0</v>
      </c>
      <c r="N220" s="146">
        <v>3</v>
      </c>
      <c r="O220" s="146">
        <v>3</v>
      </c>
      <c r="P220" s="50">
        <f>G220+J220+M220</f>
        <v>208</v>
      </c>
      <c r="Q220" s="145">
        <v>249</v>
      </c>
      <c r="R220" s="50">
        <f>I220+L220+O220</f>
        <v>457</v>
      </c>
      <c r="S220" s="144">
        <v>149</v>
      </c>
      <c r="T220" s="144">
        <v>173</v>
      </c>
      <c r="U220" s="144">
        <v>322</v>
      </c>
      <c r="V220" s="144">
        <v>0</v>
      </c>
      <c r="W220" s="144">
        <v>0</v>
      </c>
      <c r="X220" s="144">
        <v>0</v>
      </c>
      <c r="Y220" s="144">
        <v>0</v>
      </c>
      <c r="Z220" s="144">
        <v>3</v>
      </c>
      <c r="AA220" s="144">
        <v>3</v>
      </c>
      <c r="AB220" s="143">
        <v>149</v>
      </c>
      <c r="AC220" s="143">
        <v>176</v>
      </c>
      <c r="AD220" s="143">
        <v>325</v>
      </c>
      <c r="AE220" s="47">
        <v>0</v>
      </c>
      <c r="AF220" s="47">
        <v>0</v>
      </c>
      <c r="AG220" s="77">
        <f>SUM(AE220:AF220)</f>
        <v>0</v>
      </c>
      <c r="AH220" s="47">
        <v>0</v>
      </c>
      <c r="AI220" s="47">
        <v>0</v>
      </c>
      <c r="AJ220" s="77">
        <f>+AH220+AI220</f>
        <v>0</v>
      </c>
      <c r="AK220" s="78">
        <v>30</v>
      </c>
      <c r="AL220" s="78">
        <v>129</v>
      </c>
      <c r="AM220" s="78">
        <v>31</v>
      </c>
      <c r="AN220" s="78">
        <v>126</v>
      </c>
      <c r="AO220" s="46">
        <f>SUM(AK220:AN220)</f>
        <v>316</v>
      </c>
      <c r="AP220" s="78">
        <v>9</v>
      </c>
      <c r="AQ220" s="46">
        <f>+AO220+AP220</f>
        <v>325</v>
      </c>
      <c r="AR220" s="45">
        <f>AB220/P220</f>
        <v>0.71634615384615385</v>
      </c>
      <c r="AS220" s="45">
        <f>(AC220/(H220+N220)*100%)</f>
        <v>0.70682730923694781</v>
      </c>
      <c r="AT220" s="45">
        <f>AD220/R220</f>
        <v>0.71115973741794314</v>
      </c>
      <c r="AU220" s="44" t="e">
        <f>AH220/AE220</f>
        <v>#DIV/0!</v>
      </c>
      <c r="AV220" s="44" t="e">
        <f>AI220/AF220</f>
        <v>#DIV/0!</v>
      </c>
      <c r="AW220" s="44" t="e">
        <f>AJ220/AG220</f>
        <v>#DIV/0!</v>
      </c>
      <c r="AX220" s="43">
        <f>AO220/AQ220</f>
        <v>0.97230769230769232</v>
      </c>
      <c r="AY220" s="42">
        <f>AP220/AQ220</f>
        <v>2.7692307692307693E-2</v>
      </c>
    </row>
    <row r="221" spans="1:51" ht="15" customHeight="1" x14ac:dyDescent="0.25">
      <c r="A221" s="32">
        <v>214</v>
      </c>
      <c r="B221" s="32">
        <v>17</v>
      </c>
      <c r="C221" s="32">
        <v>214</v>
      </c>
      <c r="D221" s="52" t="s">
        <v>62</v>
      </c>
      <c r="E221" s="52" t="s">
        <v>74</v>
      </c>
      <c r="F221" s="51">
        <v>17</v>
      </c>
      <c r="G221" s="47">
        <v>225</v>
      </c>
      <c r="H221" s="47">
        <v>234</v>
      </c>
      <c r="I221" s="47">
        <f>SUM(G221:H221)</f>
        <v>459</v>
      </c>
      <c r="J221" s="146">
        <v>2</v>
      </c>
      <c r="K221" s="146">
        <v>1</v>
      </c>
      <c r="L221" s="146">
        <v>3</v>
      </c>
      <c r="M221" s="146">
        <v>3</v>
      </c>
      <c r="N221" s="146">
        <v>2</v>
      </c>
      <c r="O221" s="146">
        <v>5</v>
      </c>
      <c r="P221" s="50">
        <f>G221+J221+M221</f>
        <v>230</v>
      </c>
      <c r="Q221" s="145">
        <v>237</v>
      </c>
      <c r="R221" s="50">
        <f>I221+L221+O221</f>
        <v>467</v>
      </c>
      <c r="S221" s="144">
        <v>145</v>
      </c>
      <c r="T221" s="144">
        <v>154</v>
      </c>
      <c r="U221" s="144">
        <v>299</v>
      </c>
      <c r="V221" s="144">
        <v>2</v>
      </c>
      <c r="W221" s="144">
        <v>1</v>
      </c>
      <c r="X221" s="144">
        <v>3</v>
      </c>
      <c r="Y221" s="144">
        <v>3</v>
      </c>
      <c r="Z221" s="144">
        <v>2</v>
      </c>
      <c r="AA221" s="144">
        <v>5</v>
      </c>
      <c r="AB221" s="143">
        <v>150</v>
      </c>
      <c r="AC221" s="143">
        <v>157</v>
      </c>
      <c r="AD221" s="143">
        <v>307</v>
      </c>
      <c r="AE221" s="47">
        <v>0</v>
      </c>
      <c r="AF221" s="47">
        <v>0</v>
      </c>
      <c r="AG221" s="77">
        <f>SUM(AE221:AF221)</f>
        <v>0</v>
      </c>
      <c r="AH221" s="47">
        <v>0</v>
      </c>
      <c r="AI221" s="47">
        <v>0</v>
      </c>
      <c r="AJ221" s="77">
        <f>+AH221+AI221</f>
        <v>0</v>
      </c>
      <c r="AK221" s="78">
        <v>94</v>
      </c>
      <c r="AL221" s="78">
        <v>74</v>
      </c>
      <c r="AM221" s="78">
        <v>23</v>
      </c>
      <c r="AN221" s="78">
        <v>102</v>
      </c>
      <c r="AO221" s="46">
        <f>SUM(AK221:AN221)</f>
        <v>293</v>
      </c>
      <c r="AP221" s="78">
        <v>14</v>
      </c>
      <c r="AQ221" s="46">
        <f>+AO221+AP221</f>
        <v>307</v>
      </c>
      <c r="AR221" s="45">
        <f>AB221/P221</f>
        <v>0.65217391304347827</v>
      </c>
      <c r="AS221" s="45">
        <f>(AC221/(H221+N221)*100%)</f>
        <v>0.6652542372881356</v>
      </c>
      <c r="AT221" s="45">
        <f>AD221/R221</f>
        <v>0.65738758029978583</v>
      </c>
      <c r="AU221" s="44" t="e">
        <f>AH221/AE221</f>
        <v>#DIV/0!</v>
      </c>
      <c r="AV221" s="44" t="e">
        <f>AI221/AF221</f>
        <v>#DIV/0!</v>
      </c>
      <c r="AW221" s="44" t="e">
        <f>AJ221/AG221</f>
        <v>#DIV/0!</v>
      </c>
      <c r="AX221" s="43">
        <f>AO221/AQ221</f>
        <v>0.9543973941368078</v>
      </c>
      <c r="AY221" s="42">
        <f>AP221/AQ221</f>
        <v>4.5602605863192182E-2</v>
      </c>
    </row>
    <row r="222" spans="1:51" ht="15" customHeight="1" x14ac:dyDescent="0.25">
      <c r="A222" s="32">
        <v>215</v>
      </c>
      <c r="B222" s="32">
        <v>18</v>
      </c>
      <c r="C222" s="32">
        <v>215</v>
      </c>
      <c r="D222" s="52" t="s">
        <v>62</v>
      </c>
      <c r="E222" s="52" t="s">
        <v>74</v>
      </c>
      <c r="F222" s="51">
        <v>18</v>
      </c>
      <c r="G222" s="47">
        <v>219</v>
      </c>
      <c r="H222" s="47">
        <v>206</v>
      </c>
      <c r="I222" s="47">
        <f>SUM(G222:H222)</f>
        <v>425</v>
      </c>
      <c r="J222" s="146">
        <v>0</v>
      </c>
      <c r="K222" s="146">
        <v>1</v>
      </c>
      <c r="L222" s="146">
        <v>1</v>
      </c>
      <c r="M222" s="146">
        <v>5</v>
      </c>
      <c r="N222" s="146">
        <v>8</v>
      </c>
      <c r="O222" s="146">
        <v>13</v>
      </c>
      <c r="P222" s="50">
        <f>G222+J222+M222</f>
        <v>224</v>
      </c>
      <c r="Q222" s="145">
        <v>215</v>
      </c>
      <c r="R222" s="50">
        <f>I222+L222+O222</f>
        <v>439</v>
      </c>
      <c r="S222" s="144">
        <v>161</v>
      </c>
      <c r="T222" s="144">
        <v>171</v>
      </c>
      <c r="U222" s="144">
        <v>332</v>
      </c>
      <c r="V222" s="144">
        <v>0</v>
      </c>
      <c r="W222" s="144">
        <v>1</v>
      </c>
      <c r="X222" s="144">
        <v>1</v>
      </c>
      <c r="Y222" s="144">
        <v>5</v>
      </c>
      <c r="Z222" s="144">
        <v>8</v>
      </c>
      <c r="AA222" s="144">
        <v>13</v>
      </c>
      <c r="AB222" s="143">
        <v>166</v>
      </c>
      <c r="AC222" s="143">
        <v>180</v>
      </c>
      <c r="AD222" s="143">
        <v>346</v>
      </c>
      <c r="AE222" s="47">
        <v>0</v>
      </c>
      <c r="AF222" s="47">
        <v>0</v>
      </c>
      <c r="AG222" s="77">
        <f>SUM(AE222:AF222)</f>
        <v>0</v>
      </c>
      <c r="AH222" s="47">
        <v>0</v>
      </c>
      <c r="AI222" s="47">
        <v>0</v>
      </c>
      <c r="AJ222" s="77">
        <f>+AH222+AI222</f>
        <v>0</v>
      </c>
      <c r="AK222" s="78">
        <v>92</v>
      </c>
      <c r="AL222" s="78">
        <v>114</v>
      </c>
      <c r="AM222" s="78">
        <v>8</v>
      </c>
      <c r="AN222" s="78">
        <v>121</v>
      </c>
      <c r="AO222" s="46">
        <f>SUM(AK222:AN222)</f>
        <v>335</v>
      </c>
      <c r="AP222" s="78">
        <v>11</v>
      </c>
      <c r="AQ222" s="46">
        <f>+AO222+AP222</f>
        <v>346</v>
      </c>
      <c r="AR222" s="45">
        <f>AB222/P222</f>
        <v>0.7410714285714286</v>
      </c>
      <c r="AS222" s="45">
        <f>(AC222/(H222+N222)*100%)</f>
        <v>0.84112149532710279</v>
      </c>
      <c r="AT222" s="45">
        <f>AD222/R222</f>
        <v>0.78815489749430523</v>
      </c>
      <c r="AU222" s="44" t="e">
        <f>AH222/AE222</f>
        <v>#DIV/0!</v>
      </c>
      <c r="AV222" s="44" t="e">
        <f>AI222/AF222</f>
        <v>#DIV/0!</v>
      </c>
      <c r="AW222" s="44" t="e">
        <f>AJ222/AG222</f>
        <v>#DIV/0!</v>
      </c>
      <c r="AX222" s="43">
        <f>AO222/AQ222</f>
        <v>0.96820809248554918</v>
      </c>
      <c r="AY222" s="42">
        <f>AP222/AQ222</f>
        <v>3.1791907514450865E-2</v>
      </c>
    </row>
    <row r="223" spans="1:51" ht="15" customHeight="1" x14ac:dyDescent="0.25">
      <c r="A223" s="32">
        <v>216</v>
      </c>
      <c r="B223" s="32">
        <v>19</v>
      </c>
      <c r="C223" s="32">
        <v>216</v>
      </c>
      <c r="D223" s="52" t="s">
        <v>62</v>
      </c>
      <c r="E223" s="52" t="s">
        <v>74</v>
      </c>
      <c r="F223" s="51">
        <v>19</v>
      </c>
      <c r="G223" s="47">
        <v>221</v>
      </c>
      <c r="H223" s="47">
        <v>229</v>
      </c>
      <c r="I223" s="47">
        <f>SUM(G223:H223)</f>
        <v>450</v>
      </c>
      <c r="J223" s="146">
        <v>0</v>
      </c>
      <c r="K223" s="146">
        <v>0</v>
      </c>
      <c r="L223" s="146">
        <v>0</v>
      </c>
      <c r="M223" s="146">
        <v>3</v>
      </c>
      <c r="N223" s="146">
        <v>3</v>
      </c>
      <c r="O223" s="146">
        <v>6</v>
      </c>
      <c r="P223" s="50">
        <f>G223+J223+M223</f>
        <v>224</v>
      </c>
      <c r="Q223" s="145">
        <v>232</v>
      </c>
      <c r="R223" s="50">
        <f>I223+L223+O223</f>
        <v>456</v>
      </c>
      <c r="S223" s="144">
        <v>143</v>
      </c>
      <c r="T223" s="144">
        <v>165</v>
      </c>
      <c r="U223" s="144">
        <v>308</v>
      </c>
      <c r="V223" s="144">
        <v>0</v>
      </c>
      <c r="W223" s="144">
        <v>0</v>
      </c>
      <c r="X223" s="144">
        <v>0</v>
      </c>
      <c r="Y223" s="144">
        <v>3</v>
      </c>
      <c r="Z223" s="144">
        <v>3</v>
      </c>
      <c r="AA223" s="144">
        <v>6</v>
      </c>
      <c r="AB223" s="143">
        <v>146</v>
      </c>
      <c r="AC223" s="143">
        <v>168</v>
      </c>
      <c r="AD223" s="143">
        <v>314</v>
      </c>
      <c r="AE223" s="47">
        <v>0</v>
      </c>
      <c r="AF223" s="47">
        <v>0</v>
      </c>
      <c r="AG223" s="77">
        <f>SUM(AE223:AF223)</f>
        <v>0</v>
      </c>
      <c r="AH223" s="47">
        <v>0</v>
      </c>
      <c r="AI223" s="47">
        <v>0</v>
      </c>
      <c r="AJ223" s="77">
        <f>+AH223+AI223</f>
        <v>0</v>
      </c>
      <c r="AK223" s="78">
        <v>74</v>
      </c>
      <c r="AL223" s="78">
        <v>121</v>
      </c>
      <c r="AM223" s="78">
        <v>12</v>
      </c>
      <c r="AN223" s="78">
        <v>89</v>
      </c>
      <c r="AO223" s="46">
        <f>SUM(AK223:AN223)</f>
        <v>296</v>
      </c>
      <c r="AP223" s="78">
        <v>18</v>
      </c>
      <c r="AQ223" s="46">
        <f>+AO223+AP223</f>
        <v>314</v>
      </c>
      <c r="AR223" s="45">
        <f>AB223/P223</f>
        <v>0.6517857142857143</v>
      </c>
      <c r="AS223" s="45">
        <f>(AC223/(H223+N223)*100%)</f>
        <v>0.72413793103448276</v>
      </c>
      <c r="AT223" s="45">
        <f>AD223/R223</f>
        <v>0.68859649122807021</v>
      </c>
      <c r="AU223" s="44" t="e">
        <f>AH223/AE223</f>
        <v>#DIV/0!</v>
      </c>
      <c r="AV223" s="44" t="e">
        <f>AI223/AF223</f>
        <v>#DIV/0!</v>
      </c>
      <c r="AW223" s="44" t="e">
        <f>AJ223/AG223</f>
        <v>#DIV/0!</v>
      </c>
      <c r="AX223" s="43">
        <f>AO223/AQ223</f>
        <v>0.9426751592356688</v>
      </c>
      <c r="AY223" s="42">
        <f>AP223/AQ223</f>
        <v>5.7324840764331211E-2</v>
      </c>
    </row>
    <row r="224" spans="1:51" ht="15" customHeight="1" x14ac:dyDescent="0.25">
      <c r="A224" s="32">
        <v>217</v>
      </c>
      <c r="B224" s="32">
        <v>20</v>
      </c>
      <c r="C224" s="32">
        <v>217</v>
      </c>
      <c r="D224" s="52" t="s">
        <v>62</v>
      </c>
      <c r="E224" s="52" t="s">
        <v>74</v>
      </c>
      <c r="F224" s="51">
        <v>20</v>
      </c>
      <c r="G224" s="47">
        <v>240</v>
      </c>
      <c r="H224" s="47">
        <v>236</v>
      </c>
      <c r="I224" s="47">
        <f>SUM(G224:H224)</f>
        <v>476</v>
      </c>
      <c r="J224" s="146">
        <v>0</v>
      </c>
      <c r="K224" s="146">
        <v>0</v>
      </c>
      <c r="L224" s="146">
        <v>0</v>
      </c>
      <c r="M224" s="146">
        <v>3</v>
      </c>
      <c r="N224" s="146">
        <v>7</v>
      </c>
      <c r="O224" s="146">
        <v>10</v>
      </c>
      <c r="P224" s="50">
        <f>G224+J224+M224</f>
        <v>243</v>
      </c>
      <c r="Q224" s="145">
        <v>243</v>
      </c>
      <c r="R224" s="50">
        <f>I224+L224+O224</f>
        <v>486</v>
      </c>
      <c r="S224" s="144">
        <v>167</v>
      </c>
      <c r="T224" s="144">
        <v>182</v>
      </c>
      <c r="U224" s="144">
        <v>349</v>
      </c>
      <c r="V224" s="144">
        <v>0</v>
      </c>
      <c r="W224" s="144">
        <v>0</v>
      </c>
      <c r="X224" s="144">
        <v>0</v>
      </c>
      <c r="Y224" s="144">
        <v>3</v>
      </c>
      <c r="Z224" s="144">
        <v>7</v>
      </c>
      <c r="AA224" s="144">
        <v>10</v>
      </c>
      <c r="AB224" s="143">
        <v>170</v>
      </c>
      <c r="AC224" s="143">
        <v>189</v>
      </c>
      <c r="AD224" s="143">
        <v>359</v>
      </c>
      <c r="AE224" s="47">
        <v>0</v>
      </c>
      <c r="AF224" s="47">
        <v>0</v>
      </c>
      <c r="AG224" s="77">
        <f>SUM(AE224:AF224)</f>
        <v>0</v>
      </c>
      <c r="AH224" s="47">
        <v>0</v>
      </c>
      <c r="AI224" s="47">
        <v>0</v>
      </c>
      <c r="AJ224" s="77">
        <f>+AH224+AI224</f>
        <v>0</v>
      </c>
      <c r="AK224" s="78">
        <v>52</v>
      </c>
      <c r="AL224" s="78">
        <v>60</v>
      </c>
      <c r="AM224" s="78">
        <v>14</v>
      </c>
      <c r="AN224" s="78">
        <v>226</v>
      </c>
      <c r="AO224" s="46">
        <f>SUM(AK224:AN224)</f>
        <v>352</v>
      </c>
      <c r="AP224" s="78">
        <v>7</v>
      </c>
      <c r="AQ224" s="46">
        <f>+AO224+AP224</f>
        <v>359</v>
      </c>
      <c r="AR224" s="45">
        <f>AB224/P224</f>
        <v>0.69958847736625518</v>
      </c>
      <c r="AS224" s="45">
        <f>(AC224/(H224+N224)*100%)</f>
        <v>0.77777777777777779</v>
      </c>
      <c r="AT224" s="45">
        <f>AD224/R224</f>
        <v>0.73868312757201648</v>
      </c>
      <c r="AU224" s="44" t="e">
        <f>AH224/AE224</f>
        <v>#DIV/0!</v>
      </c>
      <c r="AV224" s="44" t="e">
        <f>AI224/AF224</f>
        <v>#DIV/0!</v>
      </c>
      <c r="AW224" s="44" t="e">
        <f>AJ224/AG224</f>
        <v>#DIV/0!</v>
      </c>
      <c r="AX224" s="43">
        <f>AO224/AQ224</f>
        <v>0.98050139275766013</v>
      </c>
      <c r="AY224" s="42">
        <f>AP224/AQ224</f>
        <v>1.9498607242339833E-2</v>
      </c>
    </row>
    <row r="225" spans="1:51" ht="15" customHeight="1" x14ac:dyDescent="0.25">
      <c r="A225" s="32">
        <v>218</v>
      </c>
      <c r="B225" s="32">
        <v>21</v>
      </c>
      <c r="C225" s="32">
        <v>218</v>
      </c>
      <c r="D225" s="52" t="s">
        <v>62</v>
      </c>
      <c r="E225" s="52" t="s">
        <v>74</v>
      </c>
      <c r="F225" s="51">
        <v>21</v>
      </c>
      <c r="G225" s="47">
        <v>173</v>
      </c>
      <c r="H225" s="47">
        <v>169</v>
      </c>
      <c r="I225" s="47">
        <f>SUM(G225:H225)</f>
        <v>342</v>
      </c>
      <c r="J225" s="146">
        <v>0</v>
      </c>
      <c r="K225" s="146">
        <v>0</v>
      </c>
      <c r="L225" s="146">
        <v>0</v>
      </c>
      <c r="M225" s="146">
        <v>2</v>
      </c>
      <c r="N225" s="146">
        <v>1</v>
      </c>
      <c r="O225" s="146">
        <v>3</v>
      </c>
      <c r="P225" s="50">
        <f>G225+J225+M225</f>
        <v>175</v>
      </c>
      <c r="Q225" s="145">
        <v>170</v>
      </c>
      <c r="R225" s="50">
        <f>I225+L225+O225</f>
        <v>345</v>
      </c>
      <c r="S225" s="144">
        <v>133</v>
      </c>
      <c r="T225" s="144">
        <v>119</v>
      </c>
      <c r="U225" s="144">
        <v>252</v>
      </c>
      <c r="V225" s="144">
        <v>0</v>
      </c>
      <c r="W225" s="144">
        <v>0</v>
      </c>
      <c r="X225" s="144">
        <v>0</v>
      </c>
      <c r="Y225" s="144">
        <v>2</v>
      </c>
      <c r="Z225" s="144">
        <v>1</v>
      </c>
      <c r="AA225" s="144">
        <v>3</v>
      </c>
      <c r="AB225" s="143">
        <v>135</v>
      </c>
      <c r="AC225" s="143">
        <v>120</v>
      </c>
      <c r="AD225" s="143">
        <v>255</v>
      </c>
      <c r="AE225" s="47">
        <v>0</v>
      </c>
      <c r="AF225" s="47">
        <v>0</v>
      </c>
      <c r="AG225" s="77">
        <f>SUM(AE225:AF225)</f>
        <v>0</v>
      </c>
      <c r="AH225" s="47">
        <v>0</v>
      </c>
      <c r="AI225" s="47">
        <v>0</v>
      </c>
      <c r="AJ225" s="77">
        <f>+AH225+AI225</f>
        <v>0</v>
      </c>
      <c r="AK225" s="78">
        <v>66</v>
      </c>
      <c r="AL225" s="78">
        <v>63</v>
      </c>
      <c r="AM225" s="78">
        <v>26</v>
      </c>
      <c r="AN225" s="78">
        <v>88</v>
      </c>
      <c r="AO225" s="46">
        <f>SUM(AK225:AN225)</f>
        <v>243</v>
      </c>
      <c r="AP225" s="78">
        <v>9</v>
      </c>
      <c r="AQ225" s="46">
        <f>+AO225+AP225</f>
        <v>252</v>
      </c>
      <c r="AR225" s="45">
        <f>AB225/P225</f>
        <v>0.77142857142857146</v>
      </c>
      <c r="AS225" s="45">
        <f>(AC225/(H225+N225)*100%)</f>
        <v>0.70588235294117652</v>
      </c>
      <c r="AT225" s="45">
        <f>AD225/R225</f>
        <v>0.73913043478260865</v>
      </c>
      <c r="AU225" s="44" t="e">
        <f>AH225/AE225</f>
        <v>#DIV/0!</v>
      </c>
      <c r="AV225" s="44" t="e">
        <f>AI225/AF225</f>
        <v>#DIV/0!</v>
      </c>
      <c r="AW225" s="44" t="e">
        <f>AJ225/AG225</f>
        <v>#DIV/0!</v>
      </c>
      <c r="AX225" s="43">
        <f>AO225/AQ225</f>
        <v>0.9642857142857143</v>
      </c>
      <c r="AY225" s="42">
        <f>AP225/AQ225</f>
        <v>3.5714285714285712E-2</v>
      </c>
    </row>
    <row r="226" spans="1:51" ht="15" customHeight="1" x14ac:dyDescent="0.25">
      <c r="A226" s="32">
        <v>219</v>
      </c>
      <c r="B226" s="32">
        <v>22</v>
      </c>
      <c r="C226" s="32">
        <v>219</v>
      </c>
      <c r="D226" s="52" t="s">
        <v>62</v>
      </c>
      <c r="E226" s="52" t="s">
        <v>74</v>
      </c>
      <c r="F226" s="51">
        <v>22</v>
      </c>
      <c r="G226" s="47">
        <v>149</v>
      </c>
      <c r="H226" s="47">
        <v>146</v>
      </c>
      <c r="I226" s="47">
        <f>SUM(G226:H226)</f>
        <v>295</v>
      </c>
      <c r="J226" s="146">
        <v>0</v>
      </c>
      <c r="K226" s="146">
        <v>0</v>
      </c>
      <c r="L226" s="146">
        <v>0</v>
      </c>
      <c r="M226" s="146">
        <v>0</v>
      </c>
      <c r="N226" s="146">
        <v>1</v>
      </c>
      <c r="O226" s="146">
        <v>1</v>
      </c>
      <c r="P226" s="50">
        <f>G226+J226+M226</f>
        <v>149</v>
      </c>
      <c r="Q226" s="145">
        <v>147</v>
      </c>
      <c r="R226" s="50">
        <f>I226+L226+O226</f>
        <v>296</v>
      </c>
      <c r="S226" s="144">
        <v>103</v>
      </c>
      <c r="T226" s="144">
        <v>110</v>
      </c>
      <c r="U226" s="144">
        <v>213</v>
      </c>
      <c r="V226" s="144">
        <v>0</v>
      </c>
      <c r="W226" s="144">
        <v>0</v>
      </c>
      <c r="X226" s="144">
        <v>0</v>
      </c>
      <c r="Y226" s="144">
        <v>0</v>
      </c>
      <c r="Z226" s="144">
        <v>1</v>
      </c>
      <c r="AA226" s="144">
        <v>1</v>
      </c>
      <c r="AB226" s="143">
        <v>103</v>
      </c>
      <c r="AC226" s="143">
        <v>111</v>
      </c>
      <c r="AD226" s="143">
        <v>214</v>
      </c>
      <c r="AE226" s="47">
        <v>0</v>
      </c>
      <c r="AF226" s="47">
        <v>0</v>
      </c>
      <c r="AG226" s="77">
        <f>SUM(AE226:AF226)</f>
        <v>0</v>
      </c>
      <c r="AH226" s="47">
        <v>0</v>
      </c>
      <c r="AI226" s="47">
        <v>0</v>
      </c>
      <c r="AJ226" s="77">
        <f>+AH226+AI226</f>
        <v>0</v>
      </c>
      <c r="AK226" s="78">
        <v>50</v>
      </c>
      <c r="AL226" s="78">
        <v>48</v>
      </c>
      <c r="AM226" s="78">
        <v>19</v>
      </c>
      <c r="AN226" s="78">
        <v>90</v>
      </c>
      <c r="AO226" s="46">
        <f>SUM(AK226:AN226)</f>
        <v>207</v>
      </c>
      <c r="AP226" s="78">
        <v>7</v>
      </c>
      <c r="AQ226" s="46">
        <f>+AO226+AP226</f>
        <v>214</v>
      </c>
      <c r="AR226" s="45">
        <f>AB226/P226</f>
        <v>0.6912751677852349</v>
      </c>
      <c r="AS226" s="45">
        <f>(AC226/(H226+N226)*100%)</f>
        <v>0.75510204081632648</v>
      </c>
      <c r="AT226" s="45">
        <f>AD226/R226</f>
        <v>0.72297297297297303</v>
      </c>
      <c r="AU226" s="44" t="e">
        <f>AH226/AE226</f>
        <v>#DIV/0!</v>
      </c>
      <c r="AV226" s="44" t="e">
        <f>AI226/AF226</f>
        <v>#DIV/0!</v>
      </c>
      <c r="AW226" s="44" t="e">
        <f>AJ226/AG226</f>
        <v>#DIV/0!</v>
      </c>
      <c r="AX226" s="43">
        <f>AO226/AQ226</f>
        <v>0.96728971962616828</v>
      </c>
      <c r="AY226" s="42">
        <f>AP226/AQ226</f>
        <v>3.2710280373831772E-2</v>
      </c>
    </row>
    <row r="227" spans="1:51" ht="15" customHeight="1" x14ac:dyDescent="0.25">
      <c r="A227" s="32">
        <v>220</v>
      </c>
      <c r="B227" s="32">
        <v>23</v>
      </c>
      <c r="C227" s="32">
        <v>220</v>
      </c>
      <c r="D227" s="52" t="s">
        <v>62</v>
      </c>
      <c r="E227" s="52" t="s">
        <v>74</v>
      </c>
      <c r="F227" s="51">
        <v>23</v>
      </c>
      <c r="G227" s="47">
        <v>154</v>
      </c>
      <c r="H227" s="47">
        <v>161</v>
      </c>
      <c r="I227" s="47">
        <f>SUM(G227:H227)</f>
        <v>315</v>
      </c>
      <c r="J227" s="146">
        <v>1</v>
      </c>
      <c r="K227" s="146">
        <v>0</v>
      </c>
      <c r="L227" s="146">
        <v>1</v>
      </c>
      <c r="M227" s="146">
        <v>1</v>
      </c>
      <c r="N227" s="146">
        <v>1</v>
      </c>
      <c r="O227" s="146">
        <v>2</v>
      </c>
      <c r="P227" s="50">
        <f>G227+J227+M227</f>
        <v>156</v>
      </c>
      <c r="Q227" s="145">
        <v>162</v>
      </c>
      <c r="R227" s="50">
        <f>I227+L227+O227</f>
        <v>318</v>
      </c>
      <c r="S227" s="144">
        <v>114</v>
      </c>
      <c r="T227" s="144">
        <v>130</v>
      </c>
      <c r="U227" s="144">
        <v>244</v>
      </c>
      <c r="V227" s="144">
        <v>1</v>
      </c>
      <c r="W227" s="144">
        <v>0</v>
      </c>
      <c r="X227" s="144">
        <v>1</v>
      </c>
      <c r="Y227" s="144">
        <v>1</v>
      </c>
      <c r="Z227" s="144">
        <v>1</v>
      </c>
      <c r="AA227" s="144">
        <v>2</v>
      </c>
      <c r="AB227" s="143">
        <v>116</v>
      </c>
      <c r="AC227" s="143">
        <v>131</v>
      </c>
      <c r="AD227" s="143">
        <v>247</v>
      </c>
      <c r="AE227" s="47">
        <v>0</v>
      </c>
      <c r="AF227" s="47">
        <v>0</v>
      </c>
      <c r="AG227" s="77">
        <f>SUM(AE227:AF227)</f>
        <v>0</v>
      </c>
      <c r="AH227" s="47">
        <v>0</v>
      </c>
      <c r="AI227" s="47">
        <v>0</v>
      </c>
      <c r="AJ227" s="77">
        <f>+AH227+AI227</f>
        <v>0</v>
      </c>
      <c r="AK227" s="78">
        <v>37</v>
      </c>
      <c r="AL227" s="78">
        <v>55</v>
      </c>
      <c r="AM227" s="78">
        <v>51</v>
      </c>
      <c r="AN227" s="78">
        <v>94</v>
      </c>
      <c r="AO227" s="46">
        <f>SUM(AK227:AN227)</f>
        <v>237</v>
      </c>
      <c r="AP227" s="78">
        <v>10</v>
      </c>
      <c r="AQ227" s="46">
        <f>+AO227+AP227</f>
        <v>247</v>
      </c>
      <c r="AR227" s="45">
        <f>AB227/P227</f>
        <v>0.74358974358974361</v>
      </c>
      <c r="AS227" s="45">
        <f>(AC227/(H227+N227)*100%)</f>
        <v>0.80864197530864201</v>
      </c>
      <c r="AT227" s="45">
        <f>AD227/R227</f>
        <v>0.77672955974842772</v>
      </c>
      <c r="AU227" s="44" t="e">
        <f>AH227/AE227</f>
        <v>#DIV/0!</v>
      </c>
      <c r="AV227" s="44" t="e">
        <f>AI227/AF227</f>
        <v>#DIV/0!</v>
      </c>
      <c r="AW227" s="44" t="e">
        <f>AJ227/AG227</f>
        <v>#DIV/0!</v>
      </c>
      <c r="AX227" s="43">
        <f>AO227/AQ227</f>
        <v>0.95951417004048578</v>
      </c>
      <c r="AY227" s="42">
        <f>AP227/AQ227</f>
        <v>4.048582995951417E-2</v>
      </c>
    </row>
    <row r="228" spans="1:51" ht="15" customHeight="1" x14ac:dyDescent="0.25">
      <c r="A228" s="32">
        <v>221</v>
      </c>
      <c r="B228" s="32"/>
      <c r="C228" s="32">
        <v>221</v>
      </c>
      <c r="D228" s="41" t="s">
        <v>73</v>
      </c>
      <c r="E228" s="41"/>
      <c r="F228" s="39">
        <f>F227</f>
        <v>23</v>
      </c>
      <c r="G228" s="39">
        <f>SUM(G205:G227)</f>
        <v>4539</v>
      </c>
      <c r="H228" s="39">
        <f>SUM(H205:H227)</f>
        <v>4633</v>
      </c>
      <c r="I228" s="39">
        <f>SUM(I205:I227)</f>
        <v>9172</v>
      </c>
      <c r="J228" s="39">
        <f>SUM(J205:J227)</f>
        <v>5</v>
      </c>
      <c r="K228" s="39">
        <f>SUM(K205:K227)</f>
        <v>2</v>
      </c>
      <c r="L228" s="39">
        <f>SUM(L205:L227)</f>
        <v>7</v>
      </c>
      <c r="M228" s="39">
        <f>SUM(M205:M227)</f>
        <v>38</v>
      </c>
      <c r="N228" s="39">
        <f>SUM(N205:N227)</f>
        <v>46</v>
      </c>
      <c r="O228" s="39">
        <f>SUM(O205:O227)</f>
        <v>84</v>
      </c>
      <c r="P228" s="39">
        <f>SUM(P205:P227)</f>
        <v>4582</v>
      </c>
      <c r="Q228" s="39">
        <f>SUM(Q205:Q227)</f>
        <v>4681</v>
      </c>
      <c r="R228" s="39">
        <f>SUM(R205:R227)</f>
        <v>9263</v>
      </c>
      <c r="S228" s="39">
        <f>SUM(S205:S227)</f>
        <v>3184</v>
      </c>
      <c r="T228" s="39">
        <f>SUM(T205:T227)</f>
        <v>3552</v>
      </c>
      <c r="U228" s="39">
        <f>SUM(U205:U227)</f>
        <v>6736</v>
      </c>
      <c r="V228" s="39">
        <f>SUM(V205:V227)</f>
        <v>5</v>
      </c>
      <c r="W228" s="39">
        <f>SUM(W205:W227)</f>
        <v>2</v>
      </c>
      <c r="X228" s="39">
        <f>SUM(X205:X227)</f>
        <v>7</v>
      </c>
      <c r="Y228" s="39">
        <f>SUM(Y205:Y227)</f>
        <v>38</v>
      </c>
      <c r="Z228" s="39">
        <f>SUM(Z205:Z227)</f>
        <v>46</v>
      </c>
      <c r="AA228" s="39">
        <f>SUM(AA205:AA227)</f>
        <v>84</v>
      </c>
      <c r="AB228" s="39">
        <f>SUM(AB205:AB227)</f>
        <v>3227</v>
      </c>
      <c r="AC228" s="39">
        <f>SUM(AC205:AC227)</f>
        <v>3600</v>
      </c>
      <c r="AD228" s="39">
        <f>SUM(AD205:AD227)</f>
        <v>6827</v>
      </c>
      <c r="AE228" s="47">
        <f>SUM(AE205:AE227)</f>
        <v>3</v>
      </c>
      <c r="AF228" s="47">
        <f>SUM(AF205:AF227)</f>
        <v>1</v>
      </c>
      <c r="AG228" s="47">
        <f>SUM(AG205:AG227)</f>
        <v>4</v>
      </c>
      <c r="AH228" s="47">
        <f>SUM(AH205:AH227)</f>
        <v>3</v>
      </c>
      <c r="AI228" s="47">
        <f>SUM(AI205:AI227)</f>
        <v>1</v>
      </c>
      <c r="AJ228" s="77">
        <f>+AH228+AI228</f>
        <v>4</v>
      </c>
      <c r="AK228" s="39">
        <f>SUM(AK205:AK227)</f>
        <v>1466</v>
      </c>
      <c r="AL228" s="39">
        <f>SUM(AL205:AL227)</f>
        <v>1929</v>
      </c>
      <c r="AM228" s="39">
        <f>SUM(AM205:AM227)</f>
        <v>452</v>
      </c>
      <c r="AN228" s="39">
        <f>SUM(AN205:AN227)</f>
        <v>2667</v>
      </c>
      <c r="AO228" s="39">
        <f>SUM(AO205:AO227)</f>
        <v>6514</v>
      </c>
      <c r="AP228" s="39">
        <f>SUM(AP205:AP227)</f>
        <v>310</v>
      </c>
      <c r="AQ228" s="39">
        <f>SUM(AQ205:AQ227)</f>
        <v>6824</v>
      </c>
      <c r="AR228" s="36">
        <f>AB228/P228</f>
        <v>0.70427760803142736</v>
      </c>
      <c r="AS228" s="36">
        <f>(AC228/(H228+N228)*100%)</f>
        <v>0.76939516990809997</v>
      </c>
      <c r="AT228" s="36">
        <f>AD228/R228</f>
        <v>0.73701824462916976</v>
      </c>
      <c r="AU228" s="35">
        <f>AH228/AE228</f>
        <v>1</v>
      </c>
      <c r="AV228" s="35">
        <f>AI228/AF228</f>
        <v>1</v>
      </c>
      <c r="AW228" s="35">
        <f>AJ228/AG228</f>
        <v>1</v>
      </c>
      <c r="AX228" s="34">
        <f>AO228/AQ228</f>
        <v>0.95457209847596713</v>
      </c>
      <c r="AY228" s="33">
        <f>AP228/AQ228</f>
        <v>4.5427901524032824E-2</v>
      </c>
    </row>
    <row r="229" spans="1:51" ht="15" customHeight="1" x14ac:dyDescent="0.25">
      <c r="A229" s="32">
        <v>222</v>
      </c>
      <c r="B229" s="32">
        <v>1</v>
      </c>
      <c r="C229" s="32">
        <v>222</v>
      </c>
      <c r="D229" s="52" t="s">
        <v>62</v>
      </c>
      <c r="E229" s="52" t="s">
        <v>72</v>
      </c>
      <c r="F229" s="51">
        <v>1</v>
      </c>
      <c r="G229" s="47">
        <v>220</v>
      </c>
      <c r="H229" s="47">
        <v>202</v>
      </c>
      <c r="I229" s="47">
        <f>SUM(G229:H229)</f>
        <v>422</v>
      </c>
      <c r="J229" s="135">
        <v>0</v>
      </c>
      <c r="K229" s="135">
        <v>0</v>
      </c>
      <c r="L229" s="135">
        <v>0</v>
      </c>
      <c r="M229" s="135">
        <v>1</v>
      </c>
      <c r="N229" s="135">
        <v>0</v>
      </c>
      <c r="O229" s="135">
        <v>1</v>
      </c>
      <c r="P229" s="50">
        <f>G229+J229+M229</f>
        <v>221</v>
      </c>
      <c r="Q229" s="134">
        <v>202</v>
      </c>
      <c r="R229" s="50">
        <f>I229+L229+O229</f>
        <v>423</v>
      </c>
      <c r="S229" s="133">
        <v>162</v>
      </c>
      <c r="T229" s="133">
        <v>175</v>
      </c>
      <c r="U229" s="136">
        <v>337</v>
      </c>
      <c r="V229" s="133">
        <v>0</v>
      </c>
      <c r="W229" s="133">
        <v>0</v>
      </c>
      <c r="X229" s="136">
        <v>0</v>
      </c>
      <c r="Y229" s="133">
        <v>1</v>
      </c>
      <c r="Z229" s="133">
        <v>0</v>
      </c>
      <c r="AA229" s="136">
        <v>1</v>
      </c>
      <c r="AB229" s="136">
        <v>163</v>
      </c>
      <c r="AC229" s="136">
        <v>175</v>
      </c>
      <c r="AD229" s="136">
        <v>338</v>
      </c>
      <c r="AE229" s="47">
        <v>0</v>
      </c>
      <c r="AF229" s="47">
        <v>0</v>
      </c>
      <c r="AG229" s="77">
        <f>SUM(AE229:AF229)</f>
        <v>0</v>
      </c>
      <c r="AH229" s="47">
        <v>0</v>
      </c>
      <c r="AI229" s="47">
        <v>0</v>
      </c>
      <c r="AJ229" s="77">
        <f>+AH229+AI229</f>
        <v>0</v>
      </c>
      <c r="AK229" s="87">
        <v>103</v>
      </c>
      <c r="AL229" s="87">
        <v>120</v>
      </c>
      <c r="AM229" s="87">
        <v>21</v>
      </c>
      <c r="AN229" s="87">
        <v>79</v>
      </c>
      <c r="AO229" s="46">
        <f>SUM(AK229:AN229)</f>
        <v>323</v>
      </c>
      <c r="AP229" s="78">
        <v>15</v>
      </c>
      <c r="AQ229" s="46">
        <f>+AO229+AP229</f>
        <v>338</v>
      </c>
      <c r="AR229" s="45">
        <f>AB229/P229</f>
        <v>0.73755656108597289</v>
      </c>
      <c r="AS229" s="45">
        <f>(AC229/(H229+N229)*100%)</f>
        <v>0.86633663366336633</v>
      </c>
      <c r="AT229" s="45">
        <f>AD229/R229</f>
        <v>0.79905437352245867</v>
      </c>
      <c r="AU229" s="44" t="e">
        <f>AH229/AE229</f>
        <v>#DIV/0!</v>
      </c>
      <c r="AV229" s="44" t="e">
        <f>AI229/AF229</f>
        <v>#DIV/0!</v>
      </c>
      <c r="AW229" s="44" t="e">
        <f>AJ229/AG229</f>
        <v>#DIV/0!</v>
      </c>
      <c r="AX229" s="43">
        <f>AO229/AQ229</f>
        <v>0.95562130177514792</v>
      </c>
      <c r="AY229" s="42">
        <f>AP229/AQ229</f>
        <v>4.4378698224852069E-2</v>
      </c>
    </row>
    <row r="230" spans="1:51" ht="15" customHeight="1" x14ac:dyDescent="0.25">
      <c r="A230" s="32">
        <v>223</v>
      </c>
      <c r="B230" s="32">
        <v>2</v>
      </c>
      <c r="C230" s="32">
        <v>223</v>
      </c>
      <c r="D230" s="52" t="s">
        <v>62</v>
      </c>
      <c r="E230" s="52" t="s">
        <v>72</v>
      </c>
      <c r="F230" s="51">
        <v>2</v>
      </c>
      <c r="G230" s="47">
        <v>231</v>
      </c>
      <c r="H230" s="47">
        <v>245</v>
      </c>
      <c r="I230" s="47">
        <f>SUM(G230:H230)</f>
        <v>476</v>
      </c>
      <c r="J230" s="135">
        <v>0</v>
      </c>
      <c r="K230" s="135">
        <v>0</v>
      </c>
      <c r="L230" s="135">
        <v>0</v>
      </c>
      <c r="M230" s="135">
        <v>0</v>
      </c>
      <c r="N230" s="135">
        <v>1</v>
      </c>
      <c r="O230" s="135">
        <v>1</v>
      </c>
      <c r="P230" s="50">
        <f>G230+J230+M230</f>
        <v>231</v>
      </c>
      <c r="Q230" s="134">
        <v>246</v>
      </c>
      <c r="R230" s="50">
        <f>I230+L230+O230</f>
        <v>477</v>
      </c>
      <c r="S230" s="133">
        <v>173</v>
      </c>
      <c r="T230" s="133">
        <v>208</v>
      </c>
      <c r="U230" s="136">
        <v>381</v>
      </c>
      <c r="V230" s="133">
        <v>0</v>
      </c>
      <c r="W230" s="133">
        <v>0</v>
      </c>
      <c r="X230" s="136">
        <v>0</v>
      </c>
      <c r="Y230" s="133">
        <v>0</v>
      </c>
      <c r="Z230" s="142">
        <v>1</v>
      </c>
      <c r="AA230" s="136">
        <v>1</v>
      </c>
      <c r="AB230" s="136">
        <v>173</v>
      </c>
      <c r="AC230" s="136">
        <v>209</v>
      </c>
      <c r="AD230" s="136">
        <v>382</v>
      </c>
      <c r="AE230" s="47">
        <v>3</v>
      </c>
      <c r="AF230" s="47">
        <v>1</v>
      </c>
      <c r="AG230" s="77">
        <f>SUM(AE230:AF230)</f>
        <v>4</v>
      </c>
      <c r="AH230" s="47">
        <v>1</v>
      </c>
      <c r="AI230" s="47">
        <v>1</v>
      </c>
      <c r="AJ230" s="77">
        <f>+AH230+AI230</f>
        <v>2</v>
      </c>
      <c r="AK230" s="87">
        <v>107</v>
      </c>
      <c r="AL230" s="87">
        <v>122</v>
      </c>
      <c r="AM230" s="87">
        <v>25</v>
      </c>
      <c r="AN230" s="87">
        <v>107</v>
      </c>
      <c r="AO230" s="46">
        <f>SUM(AK230:AN230)</f>
        <v>361</v>
      </c>
      <c r="AP230" s="78">
        <v>21</v>
      </c>
      <c r="AQ230" s="46">
        <f>+AO230+AP230</f>
        <v>382</v>
      </c>
      <c r="AR230" s="45">
        <f>AB230/P230</f>
        <v>0.74891774891774887</v>
      </c>
      <c r="AS230" s="45">
        <f>(AC230/(H230+N230)*100%)</f>
        <v>0.84959349593495936</v>
      </c>
      <c r="AT230" s="45">
        <f>AD230/R230</f>
        <v>0.80083857442348005</v>
      </c>
      <c r="AU230" s="44">
        <f>AH230/AE230</f>
        <v>0.33333333333333331</v>
      </c>
      <c r="AV230" s="44">
        <f>AI230/AF230</f>
        <v>1</v>
      </c>
      <c r="AW230" s="44">
        <f>AJ230/AG230</f>
        <v>0.5</v>
      </c>
      <c r="AX230" s="43">
        <f>AO230/AQ230</f>
        <v>0.94502617801047117</v>
      </c>
      <c r="AY230" s="42">
        <f>AP230/AQ230</f>
        <v>5.4973821989528798E-2</v>
      </c>
    </row>
    <row r="231" spans="1:51" ht="15" customHeight="1" x14ac:dyDescent="0.25">
      <c r="A231" s="32">
        <v>224</v>
      </c>
      <c r="B231" s="32">
        <v>3</v>
      </c>
      <c r="C231" s="32">
        <v>224</v>
      </c>
      <c r="D231" s="52" t="s">
        <v>62</v>
      </c>
      <c r="E231" s="52" t="s">
        <v>72</v>
      </c>
      <c r="F231" s="51">
        <v>3</v>
      </c>
      <c r="G231" s="47">
        <v>245</v>
      </c>
      <c r="H231" s="47">
        <v>236</v>
      </c>
      <c r="I231" s="47">
        <f>SUM(G231:H231)</f>
        <v>481</v>
      </c>
      <c r="J231" s="135">
        <v>0</v>
      </c>
      <c r="K231" s="135">
        <v>0</v>
      </c>
      <c r="L231" s="135">
        <v>0</v>
      </c>
      <c r="M231" s="135">
        <v>1</v>
      </c>
      <c r="N231" s="135">
        <v>0</v>
      </c>
      <c r="O231" s="135">
        <v>1</v>
      </c>
      <c r="P231" s="50">
        <f>G231+J231+M231</f>
        <v>246</v>
      </c>
      <c r="Q231" s="134">
        <v>236</v>
      </c>
      <c r="R231" s="50">
        <f>I231+L231+O231</f>
        <v>482</v>
      </c>
      <c r="S231" s="133">
        <v>208</v>
      </c>
      <c r="T231" s="133">
        <v>214</v>
      </c>
      <c r="U231" s="136">
        <v>422</v>
      </c>
      <c r="V231" s="133">
        <v>0</v>
      </c>
      <c r="W231" s="133">
        <v>0</v>
      </c>
      <c r="X231" s="136">
        <v>0</v>
      </c>
      <c r="Y231" s="133">
        <v>1</v>
      </c>
      <c r="Z231" s="133">
        <v>0</v>
      </c>
      <c r="AA231" s="136">
        <v>1</v>
      </c>
      <c r="AB231" s="136">
        <v>209</v>
      </c>
      <c r="AC231" s="136">
        <v>214</v>
      </c>
      <c r="AD231" s="136">
        <v>423</v>
      </c>
      <c r="AE231" s="47">
        <v>0</v>
      </c>
      <c r="AF231" s="47">
        <v>0</v>
      </c>
      <c r="AG231" s="77">
        <f>SUM(AE231:AF231)</f>
        <v>0</v>
      </c>
      <c r="AH231" s="47">
        <v>0</v>
      </c>
      <c r="AI231" s="47">
        <v>0</v>
      </c>
      <c r="AJ231" s="77">
        <f>+AH231+AI231</f>
        <v>0</v>
      </c>
      <c r="AK231" s="87">
        <v>124</v>
      </c>
      <c r="AL231" s="87">
        <v>122</v>
      </c>
      <c r="AM231" s="87">
        <v>92</v>
      </c>
      <c r="AN231" s="87">
        <v>57</v>
      </c>
      <c r="AO231" s="46">
        <f>SUM(AK231:AN231)</f>
        <v>395</v>
      </c>
      <c r="AP231" s="78">
        <v>28</v>
      </c>
      <c r="AQ231" s="46">
        <f>+AO231+AP231</f>
        <v>423</v>
      </c>
      <c r="AR231" s="45">
        <f>AB231/P231</f>
        <v>0.84959349593495936</v>
      </c>
      <c r="AS231" s="45">
        <f>(AC231/(H231+N231)*100%)</f>
        <v>0.90677966101694918</v>
      </c>
      <c r="AT231" s="45">
        <f>AD231/R231</f>
        <v>0.87759336099585061</v>
      </c>
      <c r="AU231" s="44" t="e">
        <f>AH231/AE231</f>
        <v>#DIV/0!</v>
      </c>
      <c r="AV231" s="44" t="e">
        <f>AI231/AF231</f>
        <v>#DIV/0!</v>
      </c>
      <c r="AW231" s="44" t="e">
        <f>AJ231/AG231</f>
        <v>#DIV/0!</v>
      </c>
      <c r="AX231" s="43">
        <f>AO231/AQ231</f>
        <v>0.93380614657210403</v>
      </c>
      <c r="AY231" s="42">
        <f>AP231/AQ231</f>
        <v>6.6193853427895979E-2</v>
      </c>
    </row>
    <row r="232" spans="1:51" ht="15" customHeight="1" x14ac:dyDescent="0.25">
      <c r="A232" s="32">
        <v>225</v>
      </c>
      <c r="B232" s="32">
        <v>4</v>
      </c>
      <c r="C232" s="32">
        <v>225</v>
      </c>
      <c r="D232" s="52" t="s">
        <v>62</v>
      </c>
      <c r="E232" s="52" t="s">
        <v>72</v>
      </c>
      <c r="F232" s="51">
        <v>4</v>
      </c>
      <c r="G232" s="47">
        <v>198</v>
      </c>
      <c r="H232" s="47">
        <v>211</v>
      </c>
      <c r="I232" s="47">
        <f>SUM(G232:H232)</f>
        <v>409</v>
      </c>
      <c r="J232" s="135">
        <v>0</v>
      </c>
      <c r="K232" s="135">
        <v>0</v>
      </c>
      <c r="L232" s="135">
        <v>0</v>
      </c>
      <c r="M232" s="135">
        <v>2</v>
      </c>
      <c r="N232" s="135">
        <v>0</v>
      </c>
      <c r="O232" s="135">
        <v>2</v>
      </c>
      <c r="P232" s="50">
        <f>G232+J232+M232</f>
        <v>200</v>
      </c>
      <c r="Q232" s="134">
        <v>211</v>
      </c>
      <c r="R232" s="50">
        <f>I232+L232+O232</f>
        <v>411</v>
      </c>
      <c r="S232" s="133">
        <v>152</v>
      </c>
      <c r="T232" s="133">
        <v>181</v>
      </c>
      <c r="U232" s="136">
        <v>333</v>
      </c>
      <c r="V232" s="133">
        <v>0</v>
      </c>
      <c r="W232" s="133">
        <v>0</v>
      </c>
      <c r="X232" s="136">
        <v>0</v>
      </c>
      <c r="Y232" s="133">
        <v>2</v>
      </c>
      <c r="Z232" s="133">
        <v>0</v>
      </c>
      <c r="AA232" s="136">
        <v>2</v>
      </c>
      <c r="AB232" s="136">
        <v>154</v>
      </c>
      <c r="AC232" s="136">
        <v>181</v>
      </c>
      <c r="AD232" s="136">
        <v>335</v>
      </c>
      <c r="AE232" s="47">
        <v>0</v>
      </c>
      <c r="AF232" s="47">
        <v>0</v>
      </c>
      <c r="AG232" s="77">
        <f>SUM(AE232:AF232)</f>
        <v>0</v>
      </c>
      <c r="AH232" s="47">
        <v>0</v>
      </c>
      <c r="AI232" s="47">
        <v>0</v>
      </c>
      <c r="AJ232" s="77">
        <f>+AH232+AI232</f>
        <v>0</v>
      </c>
      <c r="AK232" s="87">
        <v>106</v>
      </c>
      <c r="AL232" s="87">
        <v>87</v>
      </c>
      <c r="AM232" s="87">
        <v>8</v>
      </c>
      <c r="AN232" s="87">
        <v>119</v>
      </c>
      <c r="AO232" s="46">
        <f>SUM(AK232:AN232)</f>
        <v>320</v>
      </c>
      <c r="AP232" s="78">
        <v>15</v>
      </c>
      <c r="AQ232" s="46">
        <f>+AO232+AP232</f>
        <v>335</v>
      </c>
      <c r="AR232" s="45">
        <f>AB232/P232</f>
        <v>0.77</v>
      </c>
      <c r="AS232" s="45">
        <f>(AC232/(H232+N232)*100%)</f>
        <v>0.85781990521327012</v>
      </c>
      <c r="AT232" s="45">
        <f>AD232/R232</f>
        <v>0.81508515815085159</v>
      </c>
      <c r="AU232" s="44" t="e">
        <f>AH232/AE232</f>
        <v>#DIV/0!</v>
      </c>
      <c r="AV232" s="44" t="e">
        <f>AI232/AF232</f>
        <v>#DIV/0!</v>
      </c>
      <c r="AW232" s="44" t="e">
        <f>AJ232/AG232</f>
        <v>#DIV/0!</v>
      </c>
      <c r="AX232" s="43">
        <f>AO232/AQ232</f>
        <v>0.95522388059701491</v>
      </c>
      <c r="AY232" s="42">
        <f>AP232/AQ232</f>
        <v>4.4776119402985072E-2</v>
      </c>
    </row>
    <row r="233" spans="1:51" ht="15" customHeight="1" x14ac:dyDescent="0.25">
      <c r="A233" s="32">
        <v>226</v>
      </c>
      <c r="B233" s="32">
        <v>5</v>
      </c>
      <c r="C233" s="32">
        <v>226</v>
      </c>
      <c r="D233" s="52" t="s">
        <v>62</v>
      </c>
      <c r="E233" s="52" t="s">
        <v>72</v>
      </c>
      <c r="F233" s="51">
        <v>5</v>
      </c>
      <c r="G233" s="47">
        <v>190</v>
      </c>
      <c r="H233" s="47">
        <v>192</v>
      </c>
      <c r="I233" s="47">
        <f>SUM(G233:H233)</f>
        <v>382</v>
      </c>
      <c r="J233" s="135">
        <v>0</v>
      </c>
      <c r="K233" s="135">
        <v>0</v>
      </c>
      <c r="L233" s="135">
        <v>0</v>
      </c>
      <c r="M233" s="135">
        <v>0</v>
      </c>
      <c r="N233" s="135">
        <v>0</v>
      </c>
      <c r="O233" s="135">
        <v>0</v>
      </c>
      <c r="P233" s="50">
        <f>G233+J233+M233</f>
        <v>190</v>
      </c>
      <c r="Q233" s="134">
        <v>192</v>
      </c>
      <c r="R233" s="50">
        <f>I233+L233+O233</f>
        <v>382</v>
      </c>
      <c r="S233" s="133">
        <v>157</v>
      </c>
      <c r="T233" s="133">
        <v>174</v>
      </c>
      <c r="U233" s="136">
        <v>331</v>
      </c>
      <c r="V233" s="133">
        <v>0</v>
      </c>
      <c r="W233" s="133">
        <v>0</v>
      </c>
      <c r="X233" s="136">
        <v>0</v>
      </c>
      <c r="Y233" s="133">
        <v>0</v>
      </c>
      <c r="Z233" s="133">
        <v>0</v>
      </c>
      <c r="AA233" s="136">
        <v>0</v>
      </c>
      <c r="AB233" s="136">
        <v>157</v>
      </c>
      <c r="AC233" s="136">
        <v>174</v>
      </c>
      <c r="AD233" s="136">
        <v>331</v>
      </c>
      <c r="AE233" s="47">
        <v>0</v>
      </c>
      <c r="AF233" s="47">
        <v>0</v>
      </c>
      <c r="AG233" s="77">
        <f>SUM(AE233:AF233)</f>
        <v>0</v>
      </c>
      <c r="AH233" s="47">
        <v>0</v>
      </c>
      <c r="AI233" s="47">
        <v>0</v>
      </c>
      <c r="AJ233" s="77">
        <f>+AH233+AI233</f>
        <v>0</v>
      </c>
      <c r="AK233" s="87">
        <v>173</v>
      </c>
      <c r="AL233" s="87">
        <v>56</v>
      </c>
      <c r="AM233" s="87">
        <v>16</v>
      </c>
      <c r="AN233" s="87">
        <v>74</v>
      </c>
      <c r="AO233" s="46">
        <f>SUM(AK233:AN233)</f>
        <v>319</v>
      </c>
      <c r="AP233" s="78">
        <v>12</v>
      </c>
      <c r="AQ233" s="46">
        <f>+AO233+AP233</f>
        <v>331</v>
      </c>
      <c r="AR233" s="45">
        <f>AB233/P233</f>
        <v>0.82631578947368423</v>
      </c>
      <c r="AS233" s="45">
        <f>(AC233/(H233+N233)*100%)</f>
        <v>0.90625</v>
      </c>
      <c r="AT233" s="45">
        <f>AD233/R233</f>
        <v>0.86649214659685869</v>
      </c>
      <c r="AU233" s="44" t="e">
        <f>AH233/AE233</f>
        <v>#DIV/0!</v>
      </c>
      <c r="AV233" s="44" t="e">
        <f>AI233/AF233</f>
        <v>#DIV/0!</v>
      </c>
      <c r="AW233" s="44" t="e">
        <f>AJ233/AG233</f>
        <v>#DIV/0!</v>
      </c>
      <c r="AX233" s="43">
        <f>AO233/AQ233</f>
        <v>0.96374622356495465</v>
      </c>
      <c r="AY233" s="42">
        <f>AP233/AQ233</f>
        <v>3.6253776435045321E-2</v>
      </c>
    </row>
    <row r="234" spans="1:51" ht="15" customHeight="1" x14ac:dyDescent="0.25">
      <c r="A234" s="32">
        <v>227</v>
      </c>
      <c r="B234" s="32">
        <v>6</v>
      </c>
      <c r="C234" s="32">
        <v>227</v>
      </c>
      <c r="D234" s="52" t="s">
        <v>62</v>
      </c>
      <c r="E234" s="52" t="s">
        <v>72</v>
      </c>
      <c r="F234" s="51">
        <v>6</v>
      </c>
      <c r="G234" s="47">
        <v>199</v>
      </c>
      <c r="H234" s="47">
        <v>201</v>
      </c>
      <c r="I234" s="47">
        <f>SUM(G234:H234)</f>
        <v>400</v>
      </c>
      <c r="J234" s="135">
        <v>0</v>
      </c>
      <c r="K234" s="135">
        <v>0</v>
      </c>
      <c r="L234" s="139">
        <v>0</v>
      </c>
      <c r="M234" s="135">
        <v>3</v>
      </c>
      <c r="N234" s="135">
        <v>4</v>
      </c>
      <c r="O234" s="139">
        <v>7</v>
      </c>
      <c r="P234" s="50">
        <f>G234+J234+M234</f>
        <v>202</v>
      </c>
      <c r="Q234" s="138">
        <v>205</v>
      </c>
      <c r="R234" s="50">
        <f>I234+L234+O234</f>
        <v>407</v>
      </c>
      <c r="S234" s="133">
        <v>140</v>
      </c>
      <c r="T234" s="133">
        <v>139</v>
      </c>
      <c r="U234" s="137">
        <v>279</v>
      </c>
      <c r="V234" s="133">
        <v>0</v>
      </c>
      <c r="W234" s="133">
        <v>0</v>
      </c>
      <c r="X234" s="137">
        <v>0</v>
      </c>
      <c r="Y234" s="133">
        <v>3</v>
      </c>
      <c r="Z234" s="133">
        <v>4</v>
      </c>
      <c r="AA234" s="137">
        <v>7</v>
      </c>
      <c r="AB234" s="137">
        <v>143</v>
      </c>
      <c r="AC234" s="137">
        <v>143</v>
      </c>
      <c r="AD234" s="137">
        <v>286</v>
      </c>
      <c r="AE234" s="47">
        <v>0</v>
      </c>
      <c r="AF234" s="47">
        <v>0</v>
      </c>
      <c r="AG234" s="77">
        <f>SUM(AE234:AF234)</f>
        <v>0</v>
      </c>
      <c r="AH234" s="47">
        <v>0</v>
      </c>
      <c r="AI234" s="47">
        <v>0</v>
      </c>
      <c r="AJ234" s="77">
        <f>+AH234+AI234</f>
        <v>0</v>
      </c>
      <c r="AK234" s="87">
        <v>89</v>
      </c>
      <c r="AL234" s="87">
        <v>26</v>
      </c>
      <c r="AM234" s="87">
        <v>29</v>
      </c>
      <c r="AN234" s="87">
        <v>120</v>
      </c>
      <c r="AO234" s="46">
        <f>SUM(AK234:AN234)</f>
        <v>264</v>
      </c>
      <c r="AP234" s="78">
        <v>22</v>
      </c>
      <c r="AQ234" s="46">
        <f>+AO234+AP234</f>
        <v>286</v>
      </c>
      <c r="AR234" s="45">
        <f>AB234/P234</f>
        <v>0.70792079207920788</v>
      </c>
      <c r="AS234" s="45">
        <f>(AC234/(H234+N234)*100%)</f>
        <v>0.69756097560975605</v>
      </c>
      <c r="AT234" s="45">
        <f>AD234/R234</f>
        <v>0.70270270270270274</v>
      </c>
      <c r="AU234" s="44" t="e">
        <f>AH234/AE234</f>
        <v>#DIV/0!</v>
      </c>
      <c r="AV234" s="44" t="e">
        <f>AI234/AF234</f>
        <v>#DIV/0!</v>
      </c>
      <c r="AW234" s="44" t="e">
        <f>AJ234/AG234</f>
        <v>#DIV/0!</v>
      </c>
      <c r="AX234" s="43">
        <f>AO234/AQ234</f>
        <v>0.92307692307692313</v>
      </c>
      <c r="AY234" s="42">
        <f>AP234/AQ234</f>
        <v>7.6923076923076927E-2</v>
      </c>
    </row>
    <row r="235" spans="1:51" ht="15" customHeight="1" x14ac:dyDescent="0.25">
      <c r="A235" s="32">
        <v>228</v>
      </c>
      <c r="B235" s="32">
        <v>7</v>
      </c>
      <c r="C235" s="32">
        <v>228</v>
      </c>
      <c r="D235" s="52" t="s">
        <v>62</v>
      </c>
      <c r="E235" s="52" t="s">
        <v>72</v>
      </c>
      <c r="F235" s="51">
        <v>7</v>
      </c>
      <c r="G235" s="47">
        <v>190</v>
      </c>
      <c r="H235" s="47">
        <v>195</v>
      </c>
      <c r="I235" s="47">
        <f>SUM(G235:H235)</f>
        <v>385</v>
      </c>
      <c r="J235" s="135">
        <v>0</v>
      </c>
      <c r="K235" s="135">
        <v>0</v>
      </c>
      <c r="L235" s="139">
        <v>0</v>
      </c>
      <c r="M235" s="135">
        <v>0</v>
      </c>
      <c r="N235" s="135">
        <v>0</v>
      </c>
      <c r="O235" s="139">
        <v>0</v>
      </c>
      <c r="P235" s="50">
        <f>G235+J235+M235</f>
        <v>190</v>
      </c>
      <c r="Q235" s="138">
        <v>195</v>
      </c>
      <c r="R235" s="50">
        <f>I235+L235+O235</f>
        <v>385</v>
      </c>
      <c r="S235" s="133">
        <v>125</v>
      </c>
      <c r="T235" s="133">
        <v>140</v>
      </c>
      <c r="U235" s="137">
        <v>265</v>
      </c>
      <c r="V235" s="133">
        <v>0</v>
      </c>
      <c r="W235" s="133">
        <v>0</v>
      </c>
      <c r="X235" s="137">
        <v>0</v>
      </c>
      <c r="Y235" s="133">
        <v>0</v>
      </c>
      <c r="Z235" s="133">
        <v>0</v>
      </c>
      <c r="AA235" s="137">
        <v>0</v>
      </c>
      <c r="AB235" s="137">
        <v>125</v>
      </c>
      <c r="AC235" s="137">
        <v>140</v>
      </c>
      <c r="AD235" s="137">
        <v>265</v>
      </c>
      <c r="AE235" s="47">
        <v>0</v>
      </c>
      <c r="AF235" s="47">
        <v>0</v>
      </c>
      <c r="AG235" s="77">
        <f>SUM(AE235:AF235)</f>
        <v>0</v>
      </c>
      <c r="AH235" s="47">
        <v>0</v>
      </c>
      <c r="AI235" s="47">
        <v>0</v>
      </c>
      <c r="AJ235" s="77">
        <f>+AH235+AI235</f>
        <v>0</v>
      </c>
      <c r="AK235" s="87">
        <v>103</v>
      </c>
      <c r="AL235" s="87">
        <v>45</v>
      </c>
      <c r="AM235" s="87">
        <v>20</v>
      </c>
      <c r="AN235" s="87">
        <v>83</v>
      </c>
      <c r="AO235" s="46">
        <f>SUM(AK235:AN235)</f>
        <v>251</v>
      </c>
      <c r="AP235" s="78">
        <v>14</v>
      </c>
      <c r="AQ235" s="46">
        <f>+AO235+AP235</f>
        <v>265</v>
      </c>
      <c r="AR235" s="45">
        <f>AB235/P235</f>
        <v>0.65789473684210531</v>
      </c>
      <c r="AS235" s="45">
        <f>(AC235/(H235+N235)*100%)</f>
        <v>0.71794871794871795</v>
      </c>
      <c r="AT235" s="45">
        <f>AD235/R235</f>
        <v>0.68831168831168832</v>
      </c>
      <c r="AU235" s="44" t="e">
        <f>AH235/AE235</f>
        <v>#DIV/0!</v>
      </c>
      <c r="AV235" s="44" t="e">
        <f>AI235/AF235</f>
        <v>#DIV/0!</v>
      </c>
      <c r="AW235" s="44" t="e">
        <f>AJ235/AG235</f>
        <v>#DIV/0!</v>
      </c>
      <c r="AX235" s="43">
        <f>AO235/AQ235</f>
        <v>0.94716981132075473</v>
      </c>
      <c r="AY235" s="42">
        <f>AP235/AQ235</f>
        <v>5.2830188679245285E-2</v>
      </c>
    </row>
    <row r="236" spans="1:51" ht="15" customHeight="1" x14ac:dyDescent="0.25">
      <c r="A236" s="32">
        <v>229</v>
      </c>
      <c r="B236" s="32">
        <v>8</v>
      </c>
      <c r="C236" s="32">
        <v>229</v>
      </c>
      <c r="D236" s="52" t="s">
        <v>62</v>
      </c>
      <c r="E236" s="52" t="s">
        <v>72</v>
      </c>
      <c r="F236" s="51">
        <v>8</v>
      </c>
      <c r="G236" s="47">
        <v>246</v>
      </c>
      <c r="H236" s="47">
        <v>238</v>
      </c>
      <c r="I236" s="47">
        <f>SUM(G236:H236)</f>
        <v>484</v>
      </c>
      <c r="J236" s="135">
        <v>0</v>
      </c>
      <c r="K236" s="135">
        <v>0</v>
      </c>
      <c r="L236" s="139">
        <v>0</v>
      </c>
      <c r="M236" s="135">
        <v>0</v>
      </c>
      <c r="N236" s="135">
        <v>1</v>
      </c>
      <c r="O236" s="141">
        <v>1</v>
      </c>
      <c r="P236" s="50">
        <f>G236+J236+M236</f>
        <v>246</v>
      </c>
      <c r="Q236" s="138">
        <v>238</v>
      </c>
      <c r="R236" s="50">
        <f>I236+L236+O236</f>
        <v>485</v>
      </c>
      <c r="S236" s="133">
        <v>209</v>
      </c>
      <c r="T236" s="133">
        <v>214</v>
      </c>
      <c r="U236" s="137">
        <v>423</v>
      </c>
      <c r="V236" s="133">
        <v>0</v>
      </c>
      <c r="W236" s="133">
        <v>0</v>
      </c>
      <c r="X236" s="137">
        <v>0</v>
      </c>
      <c r="Y236" s="133">
        <v>0</v>
      </c>
      <c r="Z236" s="133">
        <v>1</v>
      </c>
      <c r="AA236" s="137">
        <v>1</v>
      </c>
      <c r="AB236" s="137">
        <v>209</v>
      </c>
      <c r="AC236" s="137">
        <v>215</v>
      </c>
      <c r="AD236" s="137">
        <v>424</v>
      </c>
      <c r="AE236" s="47">
        <v>0</v>
      </c>
      <c r="AF236" s="47">
        <v>0</v>
      </c>
      <c r="AG236" s="77">
        <f>SUM(AE236:AF236)</f>
        <v>0</v>
      </c>
      <c r="AH236" s="47">
        <v>0</v>
      </c>
      <c r="AI236" s="47">
        <v>0</v>
      </c>
      <c r="AJ236" s="77">
        <f>+AH236+AI236</f>
        <v>0</v>
      </c>
      <c r="AK236" s="87">
        <v>203</v>
      </c>
      <c r="AL236" s="87">
        <v>108</v>
      </c>
      <c r="AM236" s="87">
        <v>19</v>
      </c>
      <c r="AN236" s="87">
        <v>80</v>
      </c>
      <c r="AO236" s="46">
        <f>SUM(AK236:AN236)</f>
        <v>410</v>
      </c>
      <c r="AP236" s="78">
        <v>14</v>
      </c>
      <c r="AQ236" s="46">
        <f>+AO236+AP236</f>
        <v>424</v>
      </c>
      <c r="AR236" s="45">
        <f>AB236/P236</f>
        <v>0.84959349593495936</v>
      </c>
      <c r="AS236" s="45">
        <f>(AC236/(H236+N236)*100%)</f>
        <v>0.89958158995815896</v>
      </c>
      <c r="AT236" s="45">
        <f>AD236/R236</f>
        <v>0.87422680412371134</v>
      </c>
      <c r="AU236" s="44" t="e">
        <f>AH236/AE236</f>
        <v>#DIV/0!</v>
      </c>
      <c r="AV236" s="44" t="e">
        <f>AI236/AF236</f>
        <v>#DIV/0!</v>
      </c>
      <c r="AW236" s="44" t="e">
        <f>AJ236/AG236</f>
        <v>#DIV/0!</v>
      </c>
      <c r="AX236" s="43">
        <f>AO236/AQ236</f>
        <v>0.96698113207547165</v>
      </c>
      <c r="AY236" s="42">
        <f>AP236/AQ236</f>
        <v>3.3018867924528301E-2</v>
      </c>
    </row>
    <row r="237" spans="1:51" ht="15" customHeight="1" x14ac:dyDescent="0.25">
      <c r="A237" s="32">
        <v>230</v>
      </c>
      <c r="B237" s="32">
        <v>9</v>
      </c>
      <c r="C237" s="32">
        <v>230</v>
      </c>
      <c r="D237" s="52" t="s">
        <v>62</v>
      </c>
      <c r="E237" s="52" t="s">
        <v>72</v>
      </c>
      <c r="F237" s="51">
        <v>9</v>
      </c>
      <c r="G237" s="47">
        <v>256</v>
      </c>
      <c r="H237" s="47">
        <v>227</v>
      </c>
      <c r="I237" s="47">
        <f>SUM(G237:H237)</f>
        <v>483</v>
      </c>
      <c r="J237" s="135">
        <v>0</v>
      </c>
      <c r="K237" s="135">
        <v>0</v>
      </c>
      <c r="L237" s="135">
        <v>0</v>
      </c>
      <c r="M237" s="135">
        <v>1</v>
      </c>
      <c r="N237" s="135">
        <v>0</v>
      </c>
      <c r="O237" s="140">
        <v>1</v>
      </c>
      <c r="P237" s="50">
        <f>G237+J237+M237</f>
        <v>257</v>
      </c>
      <c r="Q237" s="134">
        <v>227</v>
      </c>
      <c r="R237" s="50">
        <f>I237+L237+O237</f>
        <v>484</v>
      </c>
      <c r="S237" s="133">
        <v>212</v>
      </c>
      <c r="T237" s="133">
        <v>200</v>
      </c>
      <c r="U237" s="136">
        <v>412</v>
      </c>
      <c r="V237" s="133">
        <v>0</v>
      </c>
      <c r="W237" s="133">
        <v>0</v>
      </c>
      <c r="X237" s="136">
        <v>0</v>
      </c>
      <c r="Y237" s="133">
        <v>1</v>
      </c>
      <c r="Z237" s="133">
        <v>0</v>
      </c>
      <c r="AA237" s="137">
        <v>1</v>
      </c>
      <c r="AB237" s="136">
        <v>213</v>
      </c>
      <c r="AC237" s="136">
        <v>200</v>
      </c>
      <c r="AD237" s="136">
        <v>413</v>
      </c>
      <c r="AE237" s="47">
        <v>0</v>
      </c>
      <c r="AF237" s="47">
        <v>1</v>
      </c>
      <c r="AG237" s="77">
        <f>SUM(AE237:AF237)</f>
        <v>1</v>
      </c>
      <c r="AH237" s="47">
        <v>0</v>
      </c>
      <c r="AI237" s="47">
        <v>1</v>
      </c>
      <c r="AJ237" s="77">
        <f>+AH237+AI237</f>
        <v>1</v>
      </c>
      <c r="AK237" s="87">
        <v>82</v>
      </c>
      <c r="AL237" s="87">
        <v>105</v>
      </c>
      <c r="AM237" s="87">
        <v>44</v>
      </c>
      <c r="AN237" s="87">
        <v>174</v>
      </c>
      <c r="AO237" s="46">
        <f>SUM(AK237:AN237)</f>
        <v>405</v>
      </c>
      <c r="AP237" s="78">
        <v>8</v>
      </c>
      <c r="AQ237" s="46">
        <f>+AO237+AP237</f>
        <v>413</v>
      </c>
      <c r="AR237" s="45">
        <f>AB237/P237</f>
        <v>0.8287937743190662</v>
      </c>
      <c r="AS237" s="45">
        <f>(AC237/(H237+N237)*100%)</f>
        <v>0.88105726872246692</v>
      </c>
      <c r="AT237" s="45">
        <f>AD237/R237</f>
        <v>0.85330578512396693</v>
      </c>
      <c r="AU237" s="44" t="e">
        <f>AH237/AE237</f>
        <v>#DIV/0!</v>
      </c>
      <c r="AV237" s="44">
        <f>AI237/AF237</f>
        <v>1</v>
      </c>
      <c r="AW237" s="44">
        <f>AJ237/AG237</f>
        <v>1</v>
      </c>
      <c r="AX237" s="43">
        <f>AO237/AQ237</f>
        <v>0.98062953995157387</v>
      </c>
      <c r="AY237" s="42">
        <f>AP237/AQ237</f>
        <v>1.9370460048426151E-2</v>
      </c>
    </row>
    <row r="238" spans="1:51" ht="15" customHeight="1" x14ac:dyDescent="0.25">
      <c r="A238" s="32">
        <v>231</v>
      </c>
      <c r="B238" s="32">
        <v>10</v>
      </c>
      <c r="C238" s="32">
        <v>231</v>
      </c>
      <c r="D238" s="52" t="s">
        <v>62</v>
      </c>
      <c r="E238" s="52" t="s">
        <v>72</v>
      </c>
      <c r="F238" s="51">
        <v>10</v>
      </c>
      <c r="G238" s="47">
        <v>231</v>
      </c>
      <c r="H238" s="47">
        <v>220</v>
      </c>
      <c r="I238" s="47">
        <f>SUM(G238:H238)</f>
        <v>451</v>
      </c>
      <c r="J238" s="135">
        <v>0</v>
      </c>
      <c r="K238" s="135">
        <v>0</v>
      </c>
      <c r="L238" s="139">
        <v>0</v>
      </c>
      <c r="M238" s="135">
        <v>2</v>
      </c>
      <c r="N238" s="135">
        <v>0</v>
      </c>
      <c r="O238" s="139">
        <v>2</v>
      </c>
      <c r="P238" s="50">
        <f>G238+J238+M238</f>
        <v>233</v>
      </c>
      <c r="Q238" s="138">
        <v>220</v>
      </c>
      <c r="R238" s="50">
        <f>I238+L238+O238</f>
        <v>453</v>
      </c>
      <c r="S238" s="133">
        <v>195</v>
      </c>
      <c r="T238" s="133">
        <v>202</v>
      </c>
      <c r="U238" s="137">
        <v>397</v>
      </c>
      <c r="V238" s="133">
        <v>0</v>
      </c>
      <c r="W238" s="133">
        <v>0</v>
      </c>
      <c r="X238" s="137">
        <v>0</v>
      </c>
      <c r="Y238" s="133">
        <v>2</v>
      </c>
      <c r="Z238" s="133">
        <v>0</v>
      </c>
      <c r="AA238" s="137">
        <v>2</v>
      </c>
      <c r="AB238" s="137">
        <v>197</v>
      </c>
      <c r="AC238" s="137">
        <v>202</v>
      </c>
      <c r="AD238" s="137">
        <v>399</v>
      </c>
      <c r="AE238" s="47">
        <v>0</v>
      </c>
      <c r="AF238" s="47">
        <v>0</v>
      </c>
      <c r="AG238" s="77">
        <f>SUM(AE238:AF238)</f>
        <v>0</v>
      </c>
      <c r="AH238" s="47">
        <v>0</v>
      </c>
      <c r="AI238" s="47">
        <v>0</v>
      </c>
      <c r="AJ238" s="77">
        <f>+AH238+AI238</f>
        <v>0</v>
      </c>
      <c r="AK238" s="87">
        <v>96</v>
      </c>
      <c r="AL238" s="87">
        <v>158</v>
      </c>
      <c r="AM238" s="87">
        <v>23</v>
      </c>
      <c r="AN238" s="87">
        <v>105</v>
      </c>
      <c r="AO238" s="46">
        <f>SUM(AK238:AN238)</f>
        <v>382</v>
      </c>
      <c r="AP238" s="78">
        <v>17</v>
      </c>
      <c r="AQ238" s="46">
        <f>+AO238+AP238</f>
        <v>399</v>
      </c>
      <c r="AR238" s="45">
        <f>AB238/P238</f>
        <v>0.84549356223175964</v>
      </c>
      <c r="AS238" s="45">
        <f>(AC238/(H238+N238)*100%)</f>
        <v>0.91818181818181821</v>
      </c>
      <c r="AT238" s="45">
        <f>AD238/R238</f>
        <v>0.88079470198675491</v>
      </c>
      <c r="AU238" s="44" t="e">
        <f>AH238/AE238</f>
        <v>#DIV/0!</v>
      </c>
      <c r="AV238" s="44" t="e">
        <f>AI238/AF238</f>
        <v>#DIV/0!</v>
      </c>
      <c r="AW238" s="44" t="e">
        <f>AJ238/AG238</f>
        <v>#DIV/0!</v>
      </c>
      <c r="AX238" s="43">
        <f>AO238/AQ238</f>
        <v>0.95739348370927313</v>
      </c>
      <c r="AY238" s="42">
        <f>AP238/AQ238</f>
        <v>4.2606516290726815E-2</v>
      </c>
    </row>
    <row r="239" spans="1:51" ht="15" customHeight="1" x14ac:dyDescent="0.25">
      <c r="A239" s="32">
        <v>232</v>
      </c>
      <c r="B239" s="32">
        <v>11</v>
      </c>
      <c r="C239" s="32">
        <v>232</v>
      </c>
      <c r="D239" s="52" t="s">
        <v>62</v>
      </c>
      <c r="E239" s="52" t="s">
        <v>72</v>
      </c>
      <c r="F239" s="51">
        <v>11</v>
      </c>
      <c r="G239" s="47">
        <v>238</v>
      </c>
      <c r="H239" s="47">
        <v>213</v>
      </c>
      <c r="I239" s="47">
        <f>SUM(G239:H239)</f>
        <v>451</v>
      </c>
      <c r="J239" s="135">
        <v>0</v>
      </c>
      <c r="K239" s="135">
        <v>0</v>
      </c>
      <c r="L239" s="135">
        <v>0</v>
      </c>
      <c r="M239" s="135">
        <v>1</v>
      </c>
      <c r="N239" s="135">
        <v>0</v>
      </c>
      <c r="O239" s="135">
        <v>1</v>
      </c>
      <c r="P239" s="50">
        <f>G239+J239+M239</f>
        <v>239</v>
      </c>
      <c r="Q239" s="134">
        <v>213</v>
      </c>
      <c r="R239" s="50">
        <f>I239+L239+O239</f>
        <v>452</v>
      </c>
      <c r="S239" s="133">
        <v>202</v>
      </c>
      <c r="T239" s="133">
        <v>203</v>
      </c>
      <c r="U239" s="136">
        <v>405</v>
      </c>
      <c r="V239" s="133">
        <v>0</v>
      </c>
      <c r="W239" s="133">
        <v>0</v>
      </c>
      <c r="X239" s="136">
        <v>0</v>
      </c>
      <c r="Y239" s="133">
        <v>1</v>
      </c>
      <c r="Z239" s="133">
        <v>0</v>
      </c>
      <c r="AA239" s="136">
        <v>1</v>
      </c>
      <c r="AB239" s="136">
        <v>203</v>
      </c>
      <c r="AC239" s="136">
        <v>203</v>
      </c>
      <c r="AD239" s="136">
        <v>406</v>
      </c>
      <c r="AE239" s="47">
        <v>1</v>
      </c>
      <c r="AF239" s="47">
        <v>0</v>
      </c>
      <c r="AG239" s="77">
        <f>SUM(AE239:AF239)</f>
        <v>1</v>
      </c>
      <c r="AH239" s="47">
        <v>1</v>
      </c>
      <c r="AI239" s="47">
        <v>0</v>
      </c>
      <c r="AJ239" s="77">
        <f>+AH239+AI239</f>
        <v>1</v>
      </c>
      <c r="AK239" s="87">
        <v>85</v>
      </c>
      <c r="AL239" s="87">
        <v>94</v>
      </c>
      <c r="AM239" s="87">
        <v>26</v>
      </c>
      <c r="AN239" s="87">
        <v>199</v>
      </c>
      <c r="AO239" s="46">
        <f>SUM(AK239:AN239)</f>
        <v>404</v>
      </c>
      <c r="AP239" s="78">
        <v>2</v>
      </c>
      <c r="AQ239" s="46">
        <f>+AO239+AP239</f>
        <v>406</v>
      </c>
      <c r="AR239" s="45">
        <f>AB239/P239</f>
        <v>0.84937238493723854</v>
      </c>
      <c r="AS239" s="45">
        <f>(AC239/(H239+N239)*100%)</f>
        <v>0.95305164319248825</v>
      </c>
      <c r="AT239" s="45">
        <f>AD239/R239</f>
        <v>0.89823008849557517</v>
      </c>
      <c r="AU239" s="44">
        <f>AH239/AE239</f>
        <v>1</v>
      </c>
      <c r="AV239" s="44" t="e">
        <f>AI239/AF239</f>
        <v>#DIV/0!</v>
      </c>
      <c r="AW239" s="44">
        <f>AJ239/AG239</f>
        <v>1</v>
      </c>
      <c r="AX239" s="43">
        <f>AO239/AQ239</f>
        <v>0.99507389162561577</v>
      </c>
      <c r="AY239" s="42">
        <f>AP239/AQ239</f>
        <v>4.9261083743842365E-3</v>
      </c>
    </row>
    <row r="240" spans="1:51" ht="15" customHeight="1" x14ac:dyDescent="0.25">
      <c r="A240" s="32">
        <v>233</v>
      </c>
      <c r="B240" s="32">
        <v>12</v>
      </c>
      <c r="C240" s="32">
        <v>233</v>
      </c>
      <c r="D240" s="52" t="s">
        <v>62</v>
      </c>
      <c r="E240" s="52" t="s">
        <v>72</v>
      </c>
      <c r="F240" s="51">
        <v>12</v>
      </c>
      <c r="G240" s="47">
        <v>246</v>
      </c>
      <c r="H240" s="47">
        <v>224</v>
      </c>
      <c r="I240" s="47">
        <f>SUM(G240:H240)</f>
        <v>470</v>
      </c>
      <c r="J240" s="135">
        <v>0</v>
      </c>
      <c r="K240" s="135">
        <v>0</v>
      </c>
      <c r="L240" s="135">
        <v>0</v>
      </c>
      <c r="M240" s="135">
        <v>2</v>
      </c>
      <c r="N240" s="135">
        <v>0</v>
      </c>
      <c r="O240" s="135">
        <v>2</v>
      </c>
      <c r="P240" s="50">
        <f>G240+J240+M240</f>
        <v>248</v>
      </c>
      <c r="Q240" s="134">
        <v>224</v>
      </c>
      <c r="R240" s="50">
        <f>I240+L240+O240</f>
        <v>472</v>
      </c>
      <c r="S240" s="133">
        <v>197</v>
      </c>
      <c r="T240" s="133">
        <v>200</v>
      </c>
      <c r="U240" s="133">
        <v>397</v>
      </c>
      <c r="V240" s="133">
        <v>0</v>
      </c>
      <c r="W240" s="133">
        <v>0</v>
      </c>
      <c r="X240" s="133">
        <v>0</v>
      </c>
      <c r="Y240" s="133">
        <v>2</v>
      </c>
      <c r="Z240" s="133">
        <v>0</v>
      </c>
      <c r="AA240" s="133">
        <v>2</v>
      </c>
      <c r="AB240" s="133">
        <v>199</v>
      </c>
      <c r="AC240" s="133">
        <v>200</v>
      </c>
      <c r="AD240" s="133">
        <v>399</v>
      </c>
      <c r="AE240" s="47">
        <v>0</v>
      </c>
      <c r="AF240" s="47">
        <v>0</v>
      </c>
      <c r="AG240" s="77">
        <f>SUM(AE240:AF240)</f>
        <v>0</v>
      </c>
      <c r="AH240" s="47">
        <v>0</v>
      </c>
      <c r="AI240" s="47">
        <v>0</v>
      </c>
      <c r="AJ240" s="77">
        <f>+AH240+AI240</f>
        <v>0</v>
      </c>
      <c r="AK240" s="87">
        <v>151</v>
      </c>
      <c r="AL240" s="87">
        <v>85</v>
      </c>
      <c r="AM240" s="87">
        <v>26</v>
      </c>
      <c r="AN240" s="87">
        <v>118</v>
      </c>
      <c r="AO240" s="46">
        <f>SUM(AK240:AN240)</f>
        <v>380</v>
      </c>
      <c r="AP240" s="78">
        <v>19</v>
      </c>
      <c r="AQ240" s="46">
        <f>+AO240+AP240</f>
        <v>399</v>
      </c>
      <c r="AR240" s="45">
        <f>AB240/P240</f>
        <v>0.80241935483870963</v>
      </c>
      <c r="AS240" s="45">
        <f>(AC240/(H240+N240)*100%)</f>
        <v>0.8928571428571429</v>
      </c>
      <c r="AT240" s="45">
        <f>AD240/R240</f>
        <v>0.84533898305084743</v>
      </c>
      <c r="AU240" s="44" t="e">
        <f>AH240/AE240</f>
        <v>#DIV/0!</v>
      </c>
      <c r="AV240" s="44" t="e">
        <f>AI240/AF240</f>
        <v>#DIV/0!</v>
      </c>
      <c r="AW240" s="44" t="e">
        <f>AJ240/AG240</f>
        <v>#DIV/0!</v>
      </c>
      <c r="AX240" s="43">
        <f>AO240/AQ240</f>
        <v>0.95238095238095233</v>
      </c>
      <c r="AY240" s="42">
        <f>AP240/AQ240</f>
        <v>4.7619047619047616E-2</v>
      </c>
    </row>
    <row r="241" spans="1:51" ht="15" customHeight="1" x14ac:dyDescent="0.25">
      <c r="A241" s="32">
        <v>234</v>
      </c>
      <c r="B241" s="32">
        <v>13</v>
      </c>
      <c r="C241" s="32">
        <v>234</v>
      </c>
      <c r="D241" s="52" t="s">
        <v>62</v>
      </c>
      <c r="E241" s="52" t="s">
        <v>72</v>
      </c>
      <c r="F241" s="51">
        <v>13</v>
      </c>
      <c r="G241" s="47">
        <v>213</v>
      </c>
      <c r="H241" s="47">
        <v>208</v>
      </c>
      <c r="I241" s="47">
        <f>SUM(G241:H241)</f>
        <v>421</v>
      </c>
      <c r="J241" s="135">
        <v>0</v>
      </c>
      <c r="K241" s="135">
        <v>0</v>
      </c>
      <c r="L241" s="135">
        <v>0</v>
      </c>
      <c r="M241" s="135">
        <v>1</v>
      </c>
      <c r="N241" s="135">
        <v>1</v>
      </c>
      <c r="O241" s="135">
        <v>2</v>
      </c>
      <c r="P241" s="50">
        <f>G241+J241+M241</f>
        <v>214</v>
      </c>
      <c r="Q241" s="134">
        <v>209</v>
      </c>
      <c r="R241" s="50">
        <f>I241+L241+O241</f>
        <v>423</v>
      </c>
      <c r="S241" s="133">
        <v>166</v>
      </c>
      <c r="T241" s="133">
        <v>188</v>
      </c>
      <c r="U241" s="133">
        <v>354</v>
      </c>
      <c r="V241" s="133">
        <v>0</v>
      </c>
      <c r="W241" s="133">
        <v>0</v>
      </c>
      <c r="X241" s="133">
        <v>0</v>
      </c>
      <c r="Y241" s="133">
        <v>1</v>
      </c>
      <c r="Z241" s="133">
        <v>1</v>
      </c>
      <c r="AA241" s="133">
        <v>2</v>
      </c>
      <c r="AB241" s="133">
        <v>167</v>
      </c>
      <c r="AC241" s="133">
        <v>189</v>
      </c>
      <c r="AD241" s="133">
        <v>356</v>
      </c>
      <c r="AE241" s="47">
        <v>0</v>
      </c>
      <c r="AF241" s="47">
        <v>0</v>
      </c>
      <c r="AG241" s="77">
        <f>SUM(AE241:AF241)</f>
        <v>0</v>
      </c>
      <c r="AH241" s="47">
        <v>0</v>
      </c>
      <c r="AI241" s="47">
        <v>0</v>
      </c>
      <c r="AJ241" s="77">
        <f>+AH241+AI241</f>
        <v>0</v>
      </c>
      <c r="AK241" s="87">
        <v>76</v>
      </c>
      <c r="AL241" s="87">
        <v>146</v>
      </c>
      <c r="AM241" s="87">
        <v>25</v>
      </c>
      <c r="AN241" s="87">
        <v>96</v>
      </c>
      <c r="AO241" s="46">
        <f>SUM(AK241:AN241)</f>
        <v>343</v>
      </c>
      <c r="AP241" s="78">
        <v>13</v>
      </c>
      <c r="AQ241" s="46">
        <f>+AO241+AP241</f>
        <v>356</v>
      </c>
      <c r="AR241" s="45">
        <f>AB241/P241</f>
        <v>0.78037383177570097</v>
      </c>
      <c r="AS241" s="45">
        <f>(AC241/(H241+N241)*100%)</f>
        <v>0.90430622009569372</v>
      </c>
      <c r="AT241" s="45">
        <f>AD241/R241</f>
        <v>0.84160756501182032</v>
      </c>
      <c r="AU241" s="44" t="e">
        <f>AH241/AE241</f>
        <v>#DIV/0!</v>
      </c>
      <c r="AV241" s="44" t="e">
        <f>AI241/AF241</f>
        <v>#DIV/0!</v>
      </c>
      <c r="AW241" s="44" t="e">
        <f>AJ241/AG241</f>
        <v>#DIV/0!</v>
      </c>
      <c r="AX241" s="43">
        <f>AO241/AQ241</f>
        <v>0.9634831460674157</v>
      </c>
      <c r="AY241" s="42">
        <f>AP241/AQ241</f>
        <v>3.6516853932584269E-2</v>
      </c>
    </row>
    <row r="242" spans="1:51" ht="15" customHeight="1" x14ac:dyDescent="0.25">
      <c r="A242" s="32">
        <v>235</v>
      </c>
      <c r="B242" s="32"/>
      <c r="C242" s="32">
        <v>235</v>
      </c>
      <c r="D242" s="41" t="s">
        <v>71</v>
      </c>
      <c r="E242" s="41"/>
      <c r="F242" s="39">
        <f>F241</f>
        <v>13</v>
      </c>
      <c r="G242" s="39">
        <f>SUM(G229:G241)</f>
        <v>2903</v>
      </c>
      <c r="H242" s="39">
        <f>SUM(H229:H241)</f>
        <v>2812</v>
      </c>
      <c r="I242" s="39">
        <f>SUM(I229:I241)</f>
        <v>5715</v>
      </c>
      <c r="J242" s="39">
        <f>SUM(J229:J241)</f>
        <v>0</v>
      </c>
      <c r="K242" s="39">
        <f>SUM(K229:K241)</f>
        <v>0</v>
      </c>
      <c r="L242" s="39">
        <f>SUM(L229:L241)</f>
        <v>0</v>
      </c>
      <c r="M242" s="39">
        <f>SUM(M229:M241)</f>
        <v>14</v>
      </c>
      <c r="N242" s="39">
        <f>SUM(N229:N241)</f>
        <v>7</v>
      </c>
      <c r="O242" s="39">
        <f>SUM(O229:O241)</f>
        <v>21</v>
      </c>
      <c r="P242" s="39">
        <f>SUM(P229:P241)</f>
        <v>2917</v>
      </c>
      <c r="Q242" s="39">
        <f>SUM(Q229:Q241)</f>
        <v>2818</v>
      </c>
      <c r="R242" s="39">
        <f>SUM(R229:R241)</f>
        <v>5736</v>
      </c>
      <c r="S242" s="39">
        <f>SUM(S229:S241)</f>
        <v>2298</v>
      </c>
      <c r="T242" s="39">
        <f>SUM(T229:T241)</f>
        <v>2438</v>
      </c>
      <c r="U242" s="39">
        <f>SUM(U229:U241)</f>
        <v>4736</v>
      </c>
      <c r="V242" s="39">
        <f>SUM(V229:V241)</f>
        <v>0</v>
      </c>
      <c r="W242" s="39">
        <f>SUM(W229:W241)</f>
        <v>0</v>
      </c>
      <c r="X242" s="39">
        <f>SUM(X229:X241)</f>
        <v>0</v>
      </c>
      <c r="Y242" s="39">
        <f>SUM(Y229:Y241)</f>
        <v>14</v>
      </c>
      <c r="Z242" s="39">
        <f>SUM(Z229:Z241)</f>
        <v>7</v>
      </c>
      <c r="AA242" s="39">
        <f>SUM(AA229:AA241)</f>
        <v>21</v>
      </c>
      <c r="AB242" s="39">
        <f>SUM(AB229:AB241)</f>
        <v>2312</v>
      </c>
      <c r="AC242" s="39">
        <f>SUM(AC229:AC241)</f>
        <v>2445</v>
      </c>
      <c r="AD242" s="39">
        <f>SUM(AD229:AD241)</f>
        <v>4757</v>
      </c>
      <c r="AE242" s="47">
        <f>SUM(AE229:AE241)</f>
        <v>4</v>
      </c>
      <c r="AF242" s="47">
        <f>SUM(AF229:AF241)</f>
        <v>2</v>
      </c>
      <c r="AG242" s="47">
        <f>SUM(AG229:AG241)</f>
        <v>6</v>
      </c>
      <c r="AH242" s="47">
        <f>SUM(AH229:AH241)</f>
        <v>2</v>
      </c>
      <c r="AI242" s="47">
        <f>SUM(AI229:AI241)</f>
        <v>2</v>
      </c>
      <c r="AJ242" s="77">
        <f>+AH242+AI242</f>
        <v>4</v>
      </c>
      <c r="AK242" s="39">
        <f>SUM(AK229:AK241)</f>
        <v>1498</v>
      </c>
      <c r="AL242" s="39">
        <f>SUM(AL229:AL241)</f>
        <v>1274</v>
      </c>
      <c r="AM242" s="39">
        <f>SUM(AM229:AM241)</f>
        <v>374</v>
      </c>
      <c r="AN242" s="39">
        <f>SUM(AN229:AN241)</f>
        <v>1411</v>
      </c>
      <c r="AO242" s="39">
        <f>SUM(AO229:AO241)</f>
        <v>4557</v>
      </c>
      <c r="AP242" s="39">
        <f>SUM(AP229:AP241)</f>
        <v>200</v>
      </c>
      <c r="AQ242" s="39">
        <f>SUM(AQ229:AQ241)</f>
        <v>4757</v>
      </c>
      <c r="AR242" s="36">
        <f>AB242/P242</f>
        <v>0.79259513198491605</v>
      </c>
      <c r="AS242" s="36">
        <f>(AC242/(H242+N242)*100%)</f>
        <v>0.86732884001418942</v>
      </c>
      <c r="AT242" s="36">
        <f>AD242/R242</f>
        <v>0.82932357043235705</v>
      </c>
      <c r="AU242" s="35">
        <f>AH242/AE242</f>
        <v>0.5</v>
      </c>
      <c r="AV242" s="35">
        <f>AI242/AF242</f>
        <v>1</v>
      </c>
      <c r="AW242" s="35">
        <f>AJ242/AG242</f>
        <v>0.66666666666666663</v>
      </c>
      <c r="AX242" s="74">
        <f>AO242/AQ242</f>
        <v>0.95795669539625816</v>
      </c>
      <c r="AY242" s="73">
        <f>AP242/AQ242</f>
        <v>4.2043304603741852E-2</v>
      </c>
    </row>
    <row r="243" spans="1:51" ht="15" customHeight="1" x14ac:dyDescent="0.25">
      <c r="A243" s="32">
        <v>236</v>
      </c>
      <c r="B243" s="32">
        <v>1</v>
      </c>
      <c r="C243" s="32">
        <v>236</v>
      </c>
      <c r="D243" s="52" t="s">
        <v>62</v>
      </c>
      <c r="E243" s="52" t="s">
        <v>70</v>
      </c>
      <c r="F243" s="51">
        <v>1</v>
      </c>
      <c r="G243" s="47">
        <v>143</v>
      </c>
      <c r="H243" s="47">
        <v>139</v>
      </c>
      <c r="I243" s="48">
        <f>SUM(G243:H243)</f>
        <v>282</v>
      </c>
      <c r="J243" s="128">
        <v>0</v>
      </c>
      <c r="K243" s="128">
        <v>0</v>
      </c>
      <c r="L243" s="128">
        <v>0</v>
      </c>
      <c r="M243" s="128">
        <v>0</v>
      </c>
      <c r="N243" s="128">
        <v>0</v>
      </c>
      <c r="O243" s="128">
        <v>0</v>
      </c>
      <c r="P243" s="50">
        <f>G243+J243+M243</f>
        <v>143</v>
      </c>
      <c r="Q243" s="128">
        <v>139</v>
      </c>
      <c r="R243" s="50">
        <f>I243+L243+O243</f>
        <v>282</v>
      </c>
      <c r="S243" s="127">
        <v>128</v>
      </c>
      <c r="T243" s="127">
        <v>131</v>
      </c>
      <c r="U243" s="127">
        <v>259</v>
      </c>
      <c r="V243" s="127">
        <v>0</v>
      </c>
      <c r="W243" s="127">
        <v>0</v>
      </c>
      <c r="X243" s="127">
        <v>0</v>
      </c>
      <c r="Y243" s="127">
        <v>0</v>
      </c>
      <c r="Z243" s="127">
        <v>0</v>
      </c>
      <c r="AA243" s="127">
        <v>0</v>
      </c>
      <c r="AB243" s="127">
        <v>128</v>
      </c>
      <c r="AC243" s="127">
        <v>131</v>
      </c>
      <c r="AD243" s="127">
        <v>259</v>
      </c>
      <c r="AE243" s="47">
        <v>0</v>
      </c>
      <c r="AF243" s="47">
        <v>0</v>
      </c>
      <c r="AG243" s="77">
        <f>SUM(AE243:AF243)</f>
        <v>0</v>
      </c>
      <c r="AH243" s="47">
        <v>0</v>
      </c>
      <c r="AI243" s="47">
        <v>0</v>
      </c>
      <c r="AJ243" s="77">
        <f>+AH243+AI243</f>
        <v>0</v>
      </c>
      <c r="AK243" s="87">
        <v>134</v>
      </c>
      <c r="AL243" s="87">
        <v>70</v>
      </c>
      <c r="AM243" s="87">
        <v>10</v>
      </c>
      <c r="AN243" s="87">
        <v>38</v>
      </c>
      <c r="AO243" s="46">
        <f>SUM(AK243:AN243)</f>
        <v>252</v>
      </c>
      <c r="AP243" s="78">
        <v>7</v>
      </c>
      <c r="AQ243" s="46">
        <f>+AO243+AP243</f>
        <v>259</v>
      </c>
      <c r="AR243" s="45">
        <f>AB243/P243</f>
        <v>0.8951048951048951</v>
      </c>
      <c r="AS243" s="45">
        <f>(AC243/(H243+N243)*100%)</f>
        <v>0.94244604316546765</v>
      </c>
      <c r="AT243" s="45">
        <f>AD243/R243</f>
        <v>0.91843971631205679</v>
      </c>
      <c r="AU243" s="44" t="e">
        <f>AH243/AE243</f>
        <v>#DIV/0!</v>
      </c>
      <c r="AV243" s="44" t="e">
        <f>AI243/AF243</f>
        <v>#DIV/0!</v>
      </c>
      <c r="AW243" s="44" t="e">
        <f>AJ243/AG243</f>
        <v>#DIV/0!</v>
      </c>
      <c r="AX243" s="43">
        <f>AO243/AQ243</f>
        <v>0.97297297297297303</v>
      </c>
      <c r="AY243" s="42">
        <f>AP243/AQ243</f>
        <v>2.7027027027027029E-2</v>
      </c>
    </row>
    <row r="244" spans="1:51" ht="15" customHeight="1" x14ac:dyDescent="0.25">
      <c r="A244" s="32">
        <v>237</v>
      </c>
      <c r="B244" s="32">
        <v>2</v>
      </c>
      <c r="C244" s="32">
        <v>237</v>
      </c>
      <c r="D244" s="52" t="s">
        <v>62</v>
      </c>
      <c r="E244" s="52" t="s">
        <v>70</v>
      </c>
      <c r="F244" s="51">
        <v>2</v>
      </c>
      <c r="G244" s="47">
        <v>146</v>
      </c>
      <c r="H244" s="47">
        <v>146</v>
      </c>
      <c r="I244" s="48">
        <f>SUM(G244:H244)</f>
        <v>292</v>
      </c>
      <c r="J244" s="128">
        <v>0</v>
      </c>
      <c r="K244" s="128">
        <v>0</v>
      </c>
      <c r="L244" s="128">
        <v>0</v>
      </c>
      <c r="M244" s="128">
        <v>0</v>
      </c>
      <c r="N244" s="128">
        <v>0</v>
      </c>
      <c r="O244" s="128">
        <v>0</v>
      </c>
      <c r="P244" s="50">
        <f>G244+J244+M244</f>
        <v>146</v>
      </c>
      <c r="Q244" s="128">
        <v>146</v>
      </c>
      <c r="R244" s="50">
        <f>I244+L244+O244</f>
        <v>292</v>
      </c>
      <c r="S244" s="127">
        <v>110</v>
      </c>
      <c r="T244" s="127">
        <v>125</v>
      </c>
      <c r="U244" s="127">
        <v>235</v>
      </c>
      <c r="V244" s="127">
        <v>0</v>
      </c>
      <c r="W244" s="127">
        <v>0</v>
      </c>
      <c r="X244" s="127">
        <v>0</v>
      </c>
      <c r="Y244" s="127">
        <v>0</v>
      </c>
      <c r="Z244" s="127">
        <v>0</v>
      </c>
      <c r="AA244" s="127">
        <v>0</v>
      </c>
      <c r="AB244" s="127">
        <v>110</v>
      </c>
      <c r="AC244" s="127">
        <v>125</v>
      </c>
      <c r="AD244" s="127">
        <v>235</v>
      </c>
      <c r="AE244" s="48">
        <v>1</v>
      </c>
      <c r="AF244" s="48">
        <v>1</v>
      </c>
      <c r="AG244" s="77">
        <f>SUM(AE244:AF244)</f>
        <v>2</v>
      </c>
      <c r="AH244" s="132">
        <v>0</v>
      </c>
      <c r="AI244" s="48">
        <v>0</v>
      </c>
      <c r="AJ244" s="77">
        <f>+AH244+AI244</f>
        <v>0</v>
      </c>
      <c r="AK244" s="87">
        <v>126</v>
      </c>
      <c r="AL244" s="87">
        <v>48</v>
      </c>
      <c r="AM244" s="87">
        <v>6</v>
      </c>
      <c r="AN244" s="87">
        <v>46</v>
      </c>
      <c r="AO244" s="46">
        <f>SUM(AK244:AN244)</f>
        <v>226</v>
      </c>
      <c r="AP244" s="78">
        <v>9</v>
      </c>
      <c r="AQ244" s="46">
        <f>+AO244+AP244</f>
        <v>235</v>
      </c>
      <c r="AR244" s="45">
        <f>AB244/P244</f>
        <v>0.75342465753424659</v>
      </c>
      <c r="AS244" s="45">
        <f>(AC244/(H244+N244)*100%)</f>
        <v>0.85616438356164382</v>
      </c>
      <c r="AT244" s="45">
        <f>AD244/R244</f>
        <v>0.8047945205479452</v>
      </c>
      <c r="AU244" s="44">
        <f>AH244/AE244</f>
        <v>0</v>
      </c>
      <c r="AV244" s="44">
        <f>AI244/AF244</f>
        <v>0</v>
      </c>
      <c r="AW244" s="44">
        <f>AJ244/AG244</f>
        <v>0</v>
      </c>
      <c r="AX244" s="43">
        <f>AO244/AQ244</f>
        <v>0.96170212765957441</v>
      </c>
      <c r="AY244" s="42">
        <f>AP244/AQ244</f>
        <v>3.8297872340425532E-2</v>
      </c>
    </row>
    <row r="245" spans="1:51" ht="15" customHeight="1" x14ac:dyDescent="0.25">
      <c r="A245" s="32">
        <v>238</v>
      </c>
      <c r="B245" s="32">
        <v>3</v>
      </c>
      <c r="C245" s="32">
        <v>238</v>
      </c>
      <c r="D245" s="52" t="s">
        <v>62</v>
      </c>
      <c r="E245" s="52" t="s">
        <v>70</v>
      </c>
      <c r="F245" s="51">
        <v>3</v>
      </c>
      <c r="G245" s="47">
        <v>184</v>
      </c>
      <c r="H245" s="47">
        <v>163</v>
      </c>
      <c r="I245" s="48">
        <f>SUM(G245:H245)</f>
        <v>347</v>
      </c>
      <c r="J245" s="128">
        <v>0</v>
      </c>
      <c r="K245" s="128">
        <v>0</v>
      </c>
      <c r="L245" s="128">
        <v>0</v>
      </c>
      <c r="M245" s="128">
        <v>0</v>
      </c>
      <c r="N245" s="128">
        <v>1</v>
      </c>
      <c r="O245" s="128">
        <v>1</v>
      </c>
      <c r="P245" s="50">
        <f>G245+J245+M245</f>
        <v>184</v>
      </c>
      <c r="Q245" s="128">
        <v>164</v>
      </c>
      <c r="R245" s="50">
        <f>I245+L245+O245</f>
        <v>348</v>
      </c>
      <c r="S245" s="127">
        <v>122</v>
      </c>
      <c r="T245" s="127">
        <v>130</v>
      </c>
      <c r="U245" s="127">
        <v>252</v>
      </c>
      <c r="V245" s="127">
        <v>0</v>
      </c>
      <c r="W245" s="127">
        <v>0</v>
      </c>
      <c r="X245" s="127">
        <v>0</v>
      </c>
      <c r="Y245" s="127">
        <v>0</v>
      </c>
      <c r="Z245" s="127">
        <v>1</v>
      </c>
      <c r="AA245" s="127">
        <v>1</v>
      </c>
      <c r="AB245" s="127">
        <v>122</v>
      </c>
      <c r="AC245" s="127">
        <v>131</v>
      </c>
      <c r="AD245" s="127">
        <v>253</v>
      </c>
      <c r="AE245" s="48">
        <v>0</v>
      </c>
      <c r="AF245" s="48">
        <v>0</v>
      </c>
      <c r="AG245" s="77">
        <f>SUM(AE245:AF245)</f>
        <v>0</v>
      </c>
      <c r="AH245" s="132">
        <v>0</v>
      </c>
      <c r="AI245" s="48">
        <v>0</v>
      </c>
      <c r="AJ245" s="77">
        <f>+AH245+AI245</f>
        <v>0</v>
      </c>
      <c r="AK245" s="87">
        <v>80</v>
      </c>
      <c r="AL245" s="87">
        <v>75</v>
      </c>
      <c r="AM245" s="87">
        <v>18</v>
      </c>
      <c r="AN245" s="87">
        <v>60</v>
      </c>
      <c r="AO245" s="46">
        <f>SUM(AK245:AN245)</f>
        <v>233</v>
      </c>
      <c r="AP245" s="78">
        <v>20</v>
      </c>
      <c r="AQ245" s="46">
        <f>+AO245+AP245</f>
        <v>253</v>
      </c>
      <c r="AR245" s="45">
        <f>AB245/P245</f>
        <v>0.66304347826086951</v>
      </c>
      <c r="AS245" s="45">
        <f>(AC245/(H245+N245)*100%)</f>
        <v>0.79878048780487809</v>
      </c>
      <c r="AT245" s="45">
        <f>AD245/R245</f>
        <v>0.72701149425287359</v>
      </c>
      <c r="AU245" s="44" t="e">
        <f>AH245/AE245</f>
        <v>#DIV/0!</v>
      </c>
      <c r="AV245" s="44" t="e">
        <f>AI245/AF245</f>
        <v>#DIV/0!</v>
      </c>
      <c r="AW245" s="44" t="e">
        <f>AJ245/AG245</f>
        <v>#DIV/0!</v>
      </c>
      <c r="AX245" s="43">
        <f>AO245/AQ245</f>
        <v>0.92094861660079053</v>
      </c>
      <c r="AY245" s="42">
        <f>AP245/AQ245</f>
        <v>7.9051383399209488E-2</v>
      </c>
    </row>
    <row r="246" spans="1:51" ht="15" customHeight="1" x14ac:dyDescent="0.25">
      <c r="A246" s="32">
        <v>239</v>
      </c>
      <c r="B246" s="32">
        <v>4</v>
      </c>
      <c r="C246" s="32">
        <v>239</v>
      </c>
      <c r="D246" s="52" t="s">
        <v>62</v>
      </c>
      <c r="E246" s="52" t="s">
        <v>70</v>
      </c>
      <c r="F246" s="51">
        <v>4</v>
      </c>
      <c r="G246" s="47">
        <v>211</v>
      </c>
      <c r="H246" s="47">
        <v>191</v>
      </c>
      <c r="I246" s="48">
        <f>SUM(G246:H246)</f>
        <v>402</v>
      </c>
      <c r="J246" s="128">
        <v>0</v>
      </c>
      <c r="K246" s="128">
        <v>0</v>
      </c>
      <c r="L246" s="128">
        <v>0</v>
      </c>
      <c r="M246" s="128">
        <v>1</v>
      </c>
      <c r="N246" s="128">
        <v>0</v>
      </c>
      <c r="O246" s="128">
        <v>1</v>
      </c>
      <c r="P246" s="50">
        <f>G246+J246+M246</f>
        <v>212</v>
      </c>
      <c r="Q246" s="128">
        <v>191</v>
      </c>
      <c r="R246" s="50">
        <f>I246+L246+O246</f>
        <v>403</v>
      </c>
      <c r="S246" s="127">
        <v>168</v>
      </c>
      <c r="T246" s="127">
        <v>167</v>
      </c>
      <c r="U246" s="127">
        <v>335</v>
      </c>
      <c r="V246" s="127">
        <v>0</v>
      </c>
      <c r="W246" s="127">
        <v>0</v>
      </c>
      <c r="X246" s="127">
        <v>0</v>
      </c>
      <c r="Y246" s="127">
        <v>1</v>
      </c>
      <c r="Z246" s="127">
        <v>0</v>
      </c>
      <c r="AA246" s="127">
        <v>1</v>
      </c>
      <c r="AB246" s="127">
        <v>169</v>
      </c>
      <c r="AC246" s="127">
        <v>167</v>
      </c>
      <c r="AD246" s="127">
        <v>336</v>
      </c>
      <c r="AE246" s="48">
        <v>0</v>
      </c>
      <c r="AF246" s="48">
        <v>0</v>
      </c>
      <c r="AG246" s="77">
        <f>SUM(AE246:AF246)</f>
        <v>0</v>
      </c>
      <c r="AH246" s="132">
        <v>0</v>
      </c>
      <c r="AI246" s="48">
        <v>0</v>
      </c>
      <c r="AJ246" s="77">
        <f>+AH246+AI246</f>
        <v>0</v>
      </c>
      <c r="AK246" s="87">
        <v>112</v>
      </c>
      <c r="AL246" s="87">
        <v>105</v>
      </c>
      <c r="AM246" s="87">
        <v>25</v>
      </c>
      <c r="AN246" s="87">
        <v>71</v>
      </c>
      <c r="AO246" s="46">
        <f>SUM(AK246:AN246)</f>
        <v>313</v>
      </c>
      <c r="AP246" s="78">
        <v>24</v>
      </c>
      <c r="AQ246" s="46">
        <f>+AO246+AP246</f>
        <v>337</v>
      </c>
      <c r="AR246" s="45">
        <f>AB246/P246</f>
        <v>0.79716981132075471</v>
      </c>
      <c r="AS246" s="45">
        <f>(AC246/(H246+N246)*100%)</f>
        <v>0.87434554973821987</v>
      </c>
      <c r="AT246" s="45">
        <f>AD246/R246</f>
        <v>0.83374689826302728</v>
      </c>
      <c r="AU246" s="44" t="e">
        <f>AH246/AE246</f>
        <v>#DIV/0!</v>
      </c>
      <c r="AV246" s="44" t="e">
        <f>AI246/AF246</f>
        <v>#DIV/0!</v>
      </c>
      <c r="AW246" s="44" t="e">
        <f>AJ246/AG246</f>
        <v>#DIV/0!</v>
      </c>
      <c r="AX246" s="43">
        <f>AO246/AQ246</f>
        <v>0.92878338278931749</v>
      </c>
      <c r="AY246" s="42">
        <f>AP246/AQ246</f>
        <v>7.1216617210682495E-2</v>
      </c>
    </row>
    <row r="247" spans="1:51" ht="15" customHeight="1" x14ac:dyDescent="0.25">
      <c r="A247" s="32">
        <v>240</v>
      </c>
      <c r="B247" s="32">
        <v>5</v>
      </c>
      <c r="C247" s="32">
        <v>240</v>
      </c>
      <c r="D247" s="52" t="s">
        <v>62</v>
      </c>
      <c r="E247" s="52" t="s">
        <v>70</v>
      </c>
      <c r="F247" s="51">
        <v>5</v>
      </c>
      <c r="G247" s="47">
        <v>242</v>
      </c>
      <c r="H247" s="47">
        <v>246</v>
      </c>
      <c r="I247" s="48">
        <f>SUM(G247:H247)</f>
        <v>488</v>
      </c>
      <c r="J247" s="128">
        <v>0</v>
      </c>
      <c r="K247" s="128">
        <v>0</v>
      </c>
      <c r="L247" s="128">
        <v>0</v>
      </c>
      <c r="M247" s="128">
        <v>0</v>
      </c>
      <c r="N247" s="128">
        <v>0</v>
      </c>
      <c r="O247" s="128">
        <v>0</v>
      </c>
      <c r="P247" s="50">
        <f>G247+J247+M247</f>
        <v>242</v>
      </c>
      <c r="Q247" s="128">
        <v>246</v>
      </c>
      <c r="R247" s="50">
        <f>I247+L247+O247</f>
        <v>488</v>
      </c>
      <c r="S247" s="127">
        <v>181</v>
      </c>
      <c r="T247" s="127">
        <v>206</v>
      </c>
      <c r="U247" s="127">
        <v>387</v>
      </c>
      <c r="V247" s="127">
        <v>0</v>
      </c>
      <c r="W247" s="127">
        <v>0</v>
      </c>
      <c r="X247" s="127">
        <v>0</v>
      </c>
      <c r="Y247" s="127">
        <v>0</v>
      </c>
      <c r="Z247" s="127">
        <v>0</v>
      </c>
      <c r="AA247" s="127">
        <v>0</v>
      </c>
      <c r="AB247" s="127">
        <v>181</v>
      </c>
      <c r="AC247" s="127">
        <v>206</v>
      </c>
      <c r="AD247" s="127">
        <v>387</v>
      </c>
      <c r="AE247" s="48">
        <v>1</v>
      </c>
      <c r="AF247" s="48">
        <v>0</v>
      </c>
      <c r="AG247" s="77">
        <f>SUM(AE247:AF247)</f>
        <v>1</v>
      </c>
      <c r="AH247" s="126">
        <v>1</v>
      </c>
      <c r="AI247" s="48">
        <v>0</v>
      </c>
      <c r="AJ247" s="77">
        <f>+AH247+AI247</f>
        <v>1</v>
      </c>
      <c r="AK247" s="87">
        <v>61</v>
      </c>
      <c r="AL247" s="87">
        <v>147</v>
      </c>
      <c r="AM247" s="87">
        <v>16</v>
      </c>
      <c r="AN247" s="87">
        <v>139</v>
      </c>
      <c r="AO247" s="46">
        <f>SUM(AK247:AN247)</f>
        <v>363</v>
      </c>
      <c r="AP247" s="78">
        <v>24</v>
      </c>
      <c r="AQ247" s="46">
        <f>+AO247+AP247</f>
        <v>387</v>
      </c>
      <c r="AR247" s="45">
        <f>AB247/P247</f>
        <v>0.74793388429752061</v>
      </c>
      <c r="AS247" s="45">
        <f>(AC247/(H247+N247)*100%)</f>
        <v>0.83739837398373984</v>
      </c>
      <c r="AT247" s="45">
        <f>AD247/R247</f>
        <v>0.79303278688524592</v>
      </c>
      <c r="AU247" s="44">
        <f>AH247/AE247</f>
        <v>1</v>
      </c>
      <c r="AV247" s="44" t="e">
        <f>AI247/AF247</f>
        <v>#DIV/0!</v>
      </c>
      <c r="AW247" s="44">
        <f>AJ247/AG247</f>
        <v>1</v>
      </c>
      <c r="AX247" s="43">
        <f>AO247/AQ247</f>
        <v>0.93798449612403101</v>
      </c>
      <c r="AY247" s="42">
        <f>AP247/AQ247</f>
        <v>6.2015503875968991E-2</v>
      </c>
    </row>
    <row r="248" spans="1:51" ht="15" customHeight="1" x14ac:dyDescent="0.25">
      <c r="A248" s="32">
        <v>241</v>
      </c>
      <c r="B248" s="32">
        <v>6</v>
      </c>
      <c r="C248" s="32">
        <v>241</v>
      </c>
      <c r="D248" s="52" t="s">
        <v>62</v>
      </c>
      <c r="E248" s="52" t="s">
        <v>70</v>
      </c>
      <c r="F248" s="51">
        <v>6</v>
      </c>
      <c r="G248" s="47">
        <v>134</v>
      </c>
      <c r="H248" s="47">
        <v>134</v>
      </c>
      <c r="I248" s="48">
        <f>SUM(G248:H248)</f>
        <v>268</v>
      </c>
      <c r="J248" s="128">
        <v>0</v>
      </c>
      <c r="K248" s="128">
        <v>0</v>
      </c>
      <c r="L248" s="128">
        <v>0</v>
      </c>
      <c r="M248" s="128">
        <v>11</v>
      </c>
      <c r="N248" s="128">
        <v>15</v>
      </c>
      <c r="O248" s="128">
        <v>26</v>
      </c>
      <c r="P248" s="50">
        <f>G248+J248+M248</f>
        <v>145</v>
      </c>
      <c r="Q248" s="128">
        <v>149</v>
      </c>
      <c r="R248" s="50">
        <f>I248+L248+O248</f>
        <v>294</v>
      </c>
      <c r="S248" s="127">
        <v>102</v>
      </c>
      <c r="T248" s="127">
        <v>111</v>
      </c>
      <c r="U248" s="127">
        <v>213</v>
      </c>
      <c r="V248" s="127">
        <v>0</v>
      </c>
      <c r="W248" s="127">
        <v>0</v>
      </c>
      <c r="X248" s="127">
        <v>0</v>
      </c>
      <c r="Y248" s="127">
        <v>11</v>
      </c>
      <c r="Z248" s="127">
        <v>15</v>
      </c>
      <c r="AA248" s="127">
        <v>26</v>
      </c>
      <c r="AB248" s="127">
        <v>113</v>
      </c>
      <c r="AC248" s="127">
        <v>126</v>
      </c>
      <c r="AD248" s="127">
        <v>239</v>
      </c>
      <c r="AE248" s="48">
        <v>0</v>
      </c>
      <c r="AF248" s="48">
        <v>0</v>
      </c>
      <c r="AG248" s="77">
        <f>SUM(AE248:AF248)</f>
        <v>0</v>
      </c>
      <c r="AH248" s="126">
        <v>0</v>
      </c>
      <c r="AI248" s="48">
        <v>0</v>
      </c>
      <c r="AJ248" s="77">
        <f>+AH248+AI248</f>
        <v>0</v>
      </c>
      <c r="AK248" s="87">
        <v>62</v>
      </c>
      <c r="AL248" s="87">
        <v>27</v>
      </c>
      <c r="AM248" s="87">
        <v>34</v>
      </c>
      <c r="AN248" s="87">
        <v>106</v>
      </c>
      <c r="AO248" s="46">
        <f>SUM(AK248:AN248)</f>
        <v>229</v>
      </c>
      <c r="AP248" s="78">
        <v>10</v>
      </c>
      <c r="AQ248" s="46">
        <f>+AO248+AP248</f>
        <v>239</v>
      </c>
      <c r="AR248" s="45">
        <f>AB248/P248</f>
        <v>0.77931034482758621</v>
      </c>
      <c r="AS248" s="45">
        <f>(AC248/(H248+N248)*100%)</f>
        <v>0.84563758389261745</v>
      </c>
      <c r="AT248" s="45">
        <f>AD248/R248</f>
        <v>0.81292517006802723</v>
      </c>
      <c r="AU248" s="44" t="e">
        <f>AH248/AE248</f>
        <v>#DIV/0!</v>
      </c>
      <c r="AV248" s="44" t="e">
        <f>AI248/AF248</f>
        <v>#DIV/0!</v>
      </c>
      <c r="AW248" s="44" t="e">
        <f>AJ248/AG248</f>
        <v>#DIV/0!</v>
      </c>
      <c r="AX248" s="43">
        <f>AO248/AQ248</f>
        <v>0.95815899581589958</v>
      </c>
      <c r="AY248" s="42">
        <f>AP248/AQ248</f>
        <v>4.1841004184100417E-2</v>
      </c>
    </row>
    <row r="249" spans="1:51" ht="15" customHeight="1" x14ac:dyDescent="0.25">
      <c r="A249" s="32">
        <v>242</v>
      </c>
      <c r="B249" s="32">
        <v>7</v>
      </c>
      <c r="C249" s="32">
        <v>242</v>
      </c>
      <c r="D249" s="52" t="s">
        <v>62</v>
      </c>
      <c r="E249" s="52" t="s">
        <v>70</v>
      </c>
      <c r="F249" s="51">
        <v>7</v>
      </c>
      <c r="G249" s="47">
        <v>143</v>
      </c>
      <c r="H249" s="47">
        <v>140</v>
      </c>
      <c r="I249" s="48">
        <f>SUM(G249:H249)</f>
        <v>283</v>
      </c>
      <c r="J249" s="131">
        <v>0</v>
      </c>
      <c r="K249" s="131">
        <v>0</v>
      </c>
      <c r="L249" s="131">
        <v>0</v>
      </c>
      <c r="M249" s="131">
        <v>7</v>
      </c>
      <c r="N249" s="131">
        <v>6</v>
      </c>
      <c r="O249" s="131">
        <v>13</v>
      </c>
      <c r="P249" s="50">
        <f>G249+J249+M249</f>
        <v>150</v>
      </c>
      <c r="Q249" s="128">
        <v>146</v>
      </c>
      <c r="R249" s="50">
        <f>I249+L249+O249</f>
        <v>296</v>
      </c>
      <c r="S249" s="130">
        <v>113</v>
      </c>
      <c r="T249" s="130">
        <v>109</v>
      </c>
      <c r="U249" s="130">
        <v>222</v>
      </c>
      <c r="V249" s="130">
        <v>0</v>
      </c>
      <c r="W249" s="130">
        <v>0</v>
      </c>
      <c r="X249" s="130">
        <v>0</v>
      </c>
      <c r="Y249" s="130">
        <v>7</v>
      </c>
      <c r="Z249" s="130">
        <v>6</v>
      </c>
      <c r="AA249" s="130">
        <v>13</v>
      </c>
      <c r="AB249" s="127">
        <v>120</v>
      </c>
      <c r="AC249" s="127">
        <v>115</v>
      </c>
      <c r="AD249" s="130">
        <v>235</v>
      </c>
      <c r="AE249" s="48">
        <v>0</v>
      </c>
      <c r="AF249" s="48">
        <v>0</v>
      </c>
      <c r="AG249" s="77">
        <f>SUM(AE249:AF249)</f>
        <v>0</v>
      </c>
      <c r="AH249" s="126">
        <v>0</v>
      </c>
      <c r="AI249" s="48">
        <v>0</v>
      </c>
      <c r="AJ249" s="77">
        <f>+AH249+AI249</f>
        <v>0</v>
      </c>
      <c r="AK249" s="129">
        <v>48</v>
      </c>
      <c r="AL249" s="129">
        <v>12</v>
      </c>
      <c r="AM249" s="129">
        <v>28</v>
      </c>
      <c r="AN249" s="129">
        <v>134</v>
      </c>
      <c r="AO249" s="46">
        <f>SUM(AK249:AN249)</f>
        <v>222</v>
      </c>
      <c r="AP249" s="129">
        <v>13</v>
      </c>
      <c r="AQ249" s="46">
        <f>+AO249+AP249</f>
        <v>235</v>
      </c>
      <c r="AR249" s="45">
        <f>AB249/P249</f>
        <v>0.8</v>
      </c>
      <c r="AS249" s="45">
        <f>(AC249/(H249+N249)*100%)</f>
        <v>0.78767123287671237</v>
      </c>
      <c r="AT249" s="45">
        <f>AD249/R249</f>
        <v>0.79391891891891897</v>
      </c>
      <c r="AU249" s="44" t="e">
        <f>AH249/AE249</f>
        <v>#DIV/0!</v>
      </c>
      <c r="AV249" s="44" t="e">
        <f>AI249/AF249</f>
        <v>#DIV/0!</v>
      </c>
      <c r="AW249" s="44" t="e">
        <f>AJ249/AG249</f>
        <v>#DIV/0!</v>
      </c>
      <c r="AX249" s="43">
        <f>AO249/AQ249</f>
        <v>0.94468085106382982</v>
      </c>
      <c r="AY249" s="42">
        <f>AP249/AQ249</f>
        <v>5.5319148936170209E-2</v>
      </c>
    </row>
    <row r="250" spans="1:51" ht="15" customHeight="1" x14ac:dyDescent="0.25">
      <c r="A250" s="32">
        <v>243</v>
      </c>
      <c r="B250" s="32">
        <v>8</v>
      </c>
      <c r="C250" s="32">
        <v>243</v>
      </c>
      <c r="D250" s="52" t="s">
        <v>62</v>
      </c>
      <c r="E250" s="52" t="s">
        <v>70</v>
      </c>
      <c r="F250" s="51">
        <v>8</v>
      </c>
      <c r="G250" s="47">
        <v>176</v>
      </c>
      <c r="H250" s="47">
        <v>184</v>
      </c>
      <c r="I250" s="48">
        <f>SUM(G250:H250)</f>
        <v>360</v>
      </c>
      <c r="J250" s="131">
        <v>0</v>
      </c>
      <c r="K250" s="131">
        <v>0</v>
      </c>
      <c r="L250" s="131">
        <v>0</v>
      </c>
      <c r="M250" s="131">
        <v>0</v>
      </c>
      <c r="N250" s="131">
        <v>0</v>
      </c>
      <c r="O250" s="131">
        <v>0</v>
      </c>
      <c r="P250" s="50">
        <f>G250+J250+M250</f>
        <v>176</v>
      </c>
      <c r="Q250" s="128">
        <v>184</v>
      </c>
      <c r="R250" s="50">
        <f>I250+L250+O250</f>
        <v>360</v>
      </c>
      <c r="S250" s="130">
        <v>133</v>
      </c>
      <c r="T250" s="130">
        <v>150</v>
      </c>
      <c r="U250" s="130">
        <v>283</v>
      </c>
      <c r="V250" s="130">
        <v>0</v>
      </c>
      <c r="W250" s="130">
        <v>0</v>
      </c>
      <c r="X250" s="130">
        <v>0</v>
      </c>
      <c r="Y250" s="130">
        <v>0</v>
      </c>
      <c r="Z250" s="130">
        <v>0</v>
      </c>
      <c r="AA250" s="130">
        <v>0</v>
      </c>
      <c r="AB250" s="127">
        <v>133</v>
      </c>
      <c r="AC250" s="127">
        <v>150</v>
      </c>
      <c r="AD250" s="130">
        <v>283</v>
      </c>
      <c r="AE250" s="48">
        <v>0</v>
      </c>
      <c r="AF250" s="48">
        <v>0</v>
      </c>
      <c r="AG250" s="77">
        <f>SUM(AE250:AF250)</f>
        <v>0</v>
      </c>
      <c r="AH250" s="126">
        <v>0</v>
      </c>
      <c r="AI250" s="48">
        <v>0</v>
      </c>
      <c r="AJ250" s="77">
        <f>+AH250+AI250</f>
        <v>0</v>
      </c>
      <c r="AK250" s="129">
        <v>81</v>
      </c>
      <c r="AL250" s="129">
        <v>86</v>
      </c>
      <c r="AM250" s="129">
        <v>17</v>
      </c>
      <c r="AN250" s="129">
        <v>87</v>
      </c>
      <c r="AO250" s="46">
        <f>SUM(AK250:AN250)</f>
        <v>271</v>
      </c>
      <c r="AP250" s="129">
        <v>12</v>
      </c>
      <c r="AQ250" s="46">
        <f>+AO250+AP250</f>
        <v>283</v>
      </c>
      <c r="AR250" s="45">
        <f>AB250/P250</f>
        <v>0.75568181818181823</v>
      </c>
      <c r="AS250" s="45">
        <f>(AC250/(H250+N250)*100%)</f>
        <v>0.81521739130434778</v>
      </c>
      <c r="AT250" s="45">
        <f>AD250/R250</f>
        <v>0.78611111111111109</v>
      </c>
      <c r="AU250" s="44" t="e">
        <f>AH250/AE250</f>
        <v>#DIV/0!</v>
      </c>
      <c r="AV250" s="44" t="e">
        <f>AI250/AF250</f>
        <v>#DIV/0!</v>
      </c>
      <c r="AW250" s="44" t="e">
        <f>AJ250/AG250</f>
        <v>#DIV/0!</v>
      </c>
      <c r="AX250" s="43">
        <f>AO250/AQ250</f>
        <v>0.95759717314487636</v>
      </c>
      <c r="AY250" s="42">
        <f>AP250/AQ250</f>
        <v>4.2402826855123678E-2</v>
      </c>
    </row>
    <row r="251" spans="1:51" ht="15" customHeight="1" x14ac:dyDescent="0.25">
      <c r="A251" s="32">
        <v>244</v>
      </c>
      <c r="B251" s="32">
        <v>9</v>
      </c>
      <c r="C251" s="32">
        <v>244</v>
      </c>
      <c r="D251" s="52" t="s">
        <v>62</v>
      </c>
      <c r="E251" s="52" t="s">
        <v>70</v>
      </c>
      <c r="F251" s="51">
        <v>9</v>
      </c>
      <c r="G251" s="47">
        <v>125</v>
      </c>
      <c r="H251" s="47">
        <v>134</v>
      </c>
      <c r="I251" s="48">
        <f>SUM(G251:H251)</f>
        <v>259</v>
      </c>
      <c r="J251" s="131">
        <v>0</v>
      </c>
      <c r="K251" s="131">
        <v>0</v>
      </c>
      <c r="L251" s="131">
        <v>0</v>
      </c>
      <c r="M251" s="131">
        <v>0</v>
      </c>
      <c r="N251" s="131">
        <v>1</v>
      </c>
      <c r="O251" s="131">
        <v>1</v>
      </c>
      <c r="P251" s="50">
        <f>G251+J251+M251</f>
        <v>125</v>
      </c>
      <c r="Q251" s="128">
        <v>135</v>
      </c>
      <c r="R251" s="50">
        <f>I251+L251+O251</f>
        <v>260</v>
      </c>
      <c r="S251" s="130">
        <v>103</v>
      </c>
      <c r="T251" s="130">
        <v>118</v>
      </c>
      <c r="U251" s="130">
        <v>221</v>
      </c>
      <c r="V251" s="130">
        <v>0</v>
      </c>
      <c r="W251" s="130">
        <v>0</v>
      </c>
      <c r="X251" s="130">
        <v>0</v>
      </c>
      <c r="Y251" s="130">
        <v>0</v>
      </c>
      <c r="Z251" s="130">
        <v>1</v>
      </c>
      <c r="AA251" s="130">
        <v>1</v>
      </c>
      <c r="AB251" s="127">
        <v>103</v>
      </c>
      <c r="AC251" s="127">
        <v>119</v>
      </c>
      <c r="AD251" s="130">
        <v>222</v>
      </c>
      <c r="AE251" s="48">
        <v>0</v>
      </c>
      <c r="AF251" s="48">
        <v>0</v>
      </c>
      <c r="AG251" s="77">
        <f>SUM(AE251:AF251)</f>
        <v>0</v>
      </c>
      <c r="AH251" s="126">
        <v>0</v>
      </c>
      <c r="AI251" s="48">
        <v>0</v>
      </c>
      <c r="AJ251" s="77">
        <f>+AH251+AI251</f>
        <v>0</v>
      </c>
      <c r="AK251" s="129">
        <v>36</v>
      </c>
      <c r="AL251" s="129">
        <v>100</v>
      </c>
      <c r="AM251" s="129">
        <v>18</v>
      </c>
      <c r="AN251" s="129">
        <v>55</v>
      </c>
      <c r="AO251" s="46">
        <f>SUM(AK251:AN251)</f>
        <v>209</v>
      </c>
      <c r="AP251" s="129">
        <v>13</v>
      </c>
      <c r="AQ251" s="46">
        <f>+AO251+AP251</f>
        <v>222</v>
      </c>
      <c r="AR251" s="45">
        <f>AB251/P251</f>
        <v>0.82399999999999995</v>
      </c>
      <c r="AS251" s="45">
        <f>(AC251/(H251+N251)*100%)</f>
        <v>0.88148148148148153</v>
      </c>
      <c r="AT251" s="45">
        <f>AD251/R251</f>
        <v>0.85384615384615381</v>
      </c>
      <c r="AU251" s="44" t="e">
        <f>AH251/AE251</f>
        <v>#DIV/0!</v>
      </c>
      <c r="AV251" s="44" t="e">
        <f>AI251/AF251</f>
        <v>#DIV/0!</v>
      </c>
      <c r="AW251" s="44" t="e">
        <f>AJ251/AG251</f>
        <v>#DIV/0!</v>
      </c>
      <c r="AX251" s="43">
        <f>AO251/AQ251</f>
        <v>0.94144144144144148</v>
      </c>
      <c r="AY251" s="42">
        <f>AP251/AQ251</f>
        <v>5.8558558558558557E-2</v>
      </c>
    </row>
    <row r="252" spans="1:51" ht="15" customHeight="1" x14ac:dyDescent="0.25">
      <c r="A252" s="32">
        <v>245</v>
      </c>
      <c r="B252" s="32">
        <v>10</v>
      </c>
      <c r="C252" s="32">
        <v>245</v>
      </c>
      <c r="D252" s="52" t="s">
        <v>62</v>
      </c>
      <c r="E252" s="52" t="s">
        <v>70</v>
      </c>
      <c r="F252" s="51">
        <v>10</v>
      </c>
      <c r="G252" s="47">
        <v>123</v>
      </c>
      <c r="H252" s="47">
        <v>130</v>
      </c>
      <c r="I252" s="48">
        <f>SUM(G252:H252)</f>
        <v>253</v>
      </c>
      <c r="J252" s="128">
        <v>0</v>
      </c>
      <c r="K252" s="128">
        <v>0</v>
      </c>
      <c r="L252" s="128">
        <v>0</v>
      </c>
      <c r="M252" s="128">
        <v>2</v>
      </c>
      <c r="N252" s="128">
        <v>2</v>
      </c>
      <c r="O252" s="128">
        <v>4</v>
      </c>
      <c r="P252" s="50">
        <f>G252+J252+M252</f>
        <v>125</v>
      </c>
      <c r="Q252" s="128">
        <v>132</v>
      </c>
      <c r="R252" s="50">
        <f>I252+L252+O252</f>
        <v>257</v>
      </c>
      <c r="S252" s="127">
        <v>102</v>
      </c>
      <c r="T252" s="127">
        <v>117</v>
      </c>
      <c r="U252" s="127">
        <v>219</v>
      </c>
      <c r="V252" s="127">
        <v>0</v>
      </c>
      <c r="W252" s="127">
        <v>0</v>
      </c>
      <c r="X252" s="127">
        <v>0</v>
      </c>
      <c r="Y252" s="127">
        <v>2</v>
      </c>
      <c r="Z252" s="127">
        <v>2</v>
      </c>
      <c r="AA252" s="127">
        <v>4</v>
      </c>
      <c r="AB252" s="127">
        <v>104</v>
      </c>
      <c r="AC252" s="127">
        <v>119</v>
      </c>
      <c r="AD252" s="127">
        <v>223</v>
      </c>
      <c r="AE252" s="48">
        <v>0</v>
      </c>
      <c r="AF252" s="48">
        <v>0</v>
      </c>
      <c r="AG252" s="77">
        <f>SUM(AE252:AF252)</f>
        <v>0</v>
      </c>
      <c r="AH252" s="126">
        <v>0</v>
      </c>
      <c r="AI252" s="48">
        <v>0</v>
      </c>
      <c r="AJ252" s="77">
        <f>+AH252+AI252</f>
        <v>0</v>
      </c>
      <c r="AK252" s="87">
        <v>22</v>
      </c>
      <c r="AL252" s="87">
        <v>153</v>
      </c>
      <c r="AM252" s="87">
        <v>15</v>
      </c>
      <c r="AN252" s="87">
        <v>30</v>
      </c>
      <c r="AO252" s="46">
        <f>SUM(AK252:AN252)</f>
        <v>220</v>
      </c>
      <c r="AP252" s="78">
        <v>3</v>
      </c>
      <c r="AQ252" s="46">
        <f>+AO252+AP252</f>
        <v>223</v>
      </c>
      <c r="AR252" s="45">
        <f>AB252/P252</f>
        <v>0.83199999999999996</v>
      </c>
      <c r="AS252" s="45">
        <f>(AC252/(H252+N252)*100%)</f>
        <v>0.90151515151515149</v>
      </c>
      <c r="AT252" s="45">
        <f>AD252/R252</f>
        <v>0.86770428015564205</v>
      </c>
      <c r="AU252" s="44" t="e">
        <f>AH252/AE252</f>
        <v>#DIV/0!</v>
      </c>
      <c r="AV252" s="44" t="e">
        <f>AI252/AF252</f>
        <v>#DIV/0!</v>
      </c>
      <c r="AW252" s="44" t="e">
        <f>AJ252/AG252</f>
        <v>#DIV/0!</v>
      </c>
      <c r="AX252" s="43">
        <f>AO252/AQ252</f>
        <v>0.98654708520179368</v>
      </c>
      <c r="AY252" s="42">
        <f>AP252/AQ252</f>
        <v>1.3452914798206279E-2</v>
      </c>
    </row>
    <row r="253" spans="1:51" ht="15" customHeight="1" x14ac:dyDescent="0.25">
      <c r="A253" s="32">
        <v>246</v>
      </c>
      <c r="B253" s="32">
        <v>11</v>
      </c>
      <c r="C253" s="32">
        <v>246</v>
      </c>
      <c r="D253" s="52" t="s">
        <v>62</v>
      </c>
      <c r="E253" s="52" t="s">
        <v>70</v>
      </c>
      <c r="F253" s="51">
        <v>11</v>
      </c>
      <c r="G253" s="47">
        <v>138</v>
      </c>
      <c r="H253" s="47">
        <v>144</v>
      </c>
      <c r="I253" s="48">
        <f>SUM(G253:H253)</f>
        <v>282</v>
      </c>
      <c r="J253" s="128">
        <v>0</v>
      </c>
      <c r="K253" s="128">
        <v>0</v>
      </c>
      <c r="L253" s="128">
        <v>0</v>
      </c>
      <c r="M253" s="128">
        <v>0</v>
      </c>
      <c r="N253" s="128">
        <v>0</v>
      </c>
      <c r="O253" s="128">
        <v>0</v>
      </c>
      <c r="P253" s="50">
        <f>G253+J253+M253</f>
        <v>138</v>
      </c>
      <c r="Q253" s="128">
        <v>144</v>
      </c>
      <c r="R253" s="50">
        <f>I253+L253+O253</f>
        <v>282</v>
      </c>
      <c r="S253" s="127">
        <v>106</v>
      </c>
      <c r="T253" s="127">
        <v>129</v>
      </c>
      <c r="U253" s="127">
        <v>235</v>
      </c>
      <c r="V253" s="127">
        <v>0</v>
      </c>
      <c r="W253" s="127">
        <v>0</v>
      </c>
      <c r="X253" s="127">
        <v>0</v>
      </c>
      <c r="Y253" s="127">
        <v>0</v>
      </c>
      <c r="Z253" s="127">
        <v>0</v>
      </c>
      <c r="AA253" s="127">
        <v>0</v>
      </c>
      <c r="AB253" s="127">
        <v>106</v>
      </c>
      <c r="AC253" s="127">
        <v>129</v>
      </c>
      <c r="AD253" s="127">
        <v>235</v>
      </c>
      <c r="AE253" s="48">
        <v>0</v>
      </c>
      <c r="AF253" s="48">
        <v>0</v>
      </c>
      <c r="AG253" s="77">
        <f>SUM(AE253:AF253)</f>
        <v>0</v>
      </c>
      <c r="AH253" s="126">
        <v>0</v>
      </c>
      <c r="AI253" s="48">
        <v>0</v>
      </c>
      <c r="AJ253" s="77">
        <f>+AH253+AI253</f>
        <v>0</v>
      </c>
      <c r="AK253" s="87">
        <v>20</v>
      </c>
      <c r="AL253" s="87">
        <v>151</v>
      </c>
      <c r="AM253" s="87">
        <v>8</v>
      </c>
      <c r="AN253" s="87">
        <v>39</v>
      </c>
      <c r="AO253" s="46">
        <f>SUM(AK253:AN253)</f>
        <v>218</v>
      </c>
      <c r="AP253" s="78">
        <v>17</v>
      </c>
      <c r="AQ253" s="46">
        <f>+AO253+AP253</f>
        <v>235</v>
      </c>
      <c r="AR253" s="45">
        <f>AB253/P253</f>
        <v>0.76811594202898548</v>
      </c>
      <c r="AS253" s="45">
        <f>(AC253/(H253+N253)*100%)</f>
        <v>0.89583333333333337</v>
      </c>
      <c r="AT253" s="45">
        <f>AD253/R253</f>
        <v>0.83333333333333337</v>
      </c>
      <c r="AU253" s="44" t="e">
        <f>AH253/AE253</f>
        <v>#DIV/0!</v>
      </c>
      <c r="AV253" s="44" t="e">
        <f>AI253/AF253</f>
        <v>#DIV/0!</v>
      </c>
      <c r="AW253" s="44" t="e">
        <f>AJ253/AG253</f>
        <v>#DIV/0!</v>
      </c>
      <c r="AX253" s="43">
        <f>AO253/AQ253</f>
        <v>0.92765957446808511</v>
      </c>
      <c r="AY253" s="42">
        <f>AP253/AQ253</f>
        <v>7.2340425531914887E-2</v>
      </c>
    </row>
    <row r="254" spans="1:51" ht="15" customHeight="1" x14ac:dyDescent="0.25">
      <c r="A254" s="32">
        <v>247</v>
      </c>
      <c r="B254" s="32">
        <v>12</v>
      </c>
      <c r="C254" s="32">
        <v>247</v>
      </c>
      <c r="D254" s="52" t="s">
        <v>62</v>
      </c>
      <c r="E254" s="52" t="s">
        <v>70</v>
      </c>
      <c r="F254" s="51">
        <v>12</v>
      </c>
      <c r="G254" s="47">
        <v>238</v>
      </c>
      <c r="H254" s="47">
        <v>228</v>
      </c>
      <c r="I254" s="48">
        <f>SUM(G254:H254)</f>
        <v>466</v>
      </c>
      <c r="J254" s="128">
        <v>0</v>
      </c>
      <c r="K254" s="128">
        <v>0</v>
      </c>
      <c r="L254" s="128">
        <v>0</v>
      </c>
      <c r="M254" s="128">
        <v>1</v>
      </c>
      <c r="N254" s="128">
        <v>0</v>
      </c>
      <c r="O254" s="128">
        <v>1</v>
      </c>
      <c r="P254" s="50">
        <f>G254+J254+M254</f>
        <v>239</v>
      </c>
      <c r="Q254" s="128">
        <v>228</v>
      </c>
      <c r="R254" s="50">
        <f>I254+L254+O254</f>
        <v>467</v>
      </c>
      <c r="S254" s="127">
        <v>187</v>
      </c>
      <c r="T254" s="127">
        <v>182</v>
      </c>
      <c r="U254" s="127">
        <v>369</v>
      </c>
      <c r="V254" s="127">
        <v>0</v>
      </c>
      <c r="W254" s="127">
        <v>0</v>
      </c>
      <c r="X254" s="127">
        <v>0</v>
      </c>
      <c r="Y254" s="127">
        <v>1</v>
      </c>
      <c r="Z254" s="127">
        <v>0</v>
      </c>
      <c r="AA254" s="127">
        <v>1</v>
      </c>
      <c r="AB254" s="127">
        <v>188</v>
      </c>
      <c r="AC254" s="127">
        <v>182</v>
      </c>
      <c r="AD254" s="127">
        <v>370</v>
      </c>
      <c r="AE254" s="48">
        <v>0</v>
      </c>
      <c r="AF254" s="48">
        <v>0</v>
      </c>
      <c r="AG254" s="77">
        <f>SUM(AE254:AF254)</f>
        <v>0</v>
      </c>
      <c r="AH254" s="126">
        <v>0</v>
      </c>
      <c r="AI254" s="48">
        <v>0</v>
      </c>
      <c r="AJ254" s="77">
        <f>+AH254+AI254</f>
        <v>0</v>
      </c>
      <c r="AK254" s="87">
        <v>78</v>
      </c>
      <c r="AL254" s="87">
        <v>162</v>
      </c>
      <c r="AM254" s="87">
        <v>21</v>
      </c>
      <c r="AN254" s="87">
        <v>87</v>
      </c>
      <c r="AO254" s="46">
        <f>SUM(AK254:AN254)</f>
        <v>348</v>
      </c>
      <c r="AP254" s="78">
        <v>22</v>
      </c>
      <c r="AQ254" s="46">
        <f>+AO254+AP254</f>
        <v>370</v>
      </c>
      <c r="AR254" s="45">
        <f>AB254/P254</f>
        <v>0.78661087866108792</v>
      </c>
      <c r="AS254" s="45">
        <f>(AC254/(H254+N254)*100%)</f>
        <v>0.79824561403508776</v>
      </c>
      <c r="AT254" s="45">
        <f>AD254/R254</f>
        <v>0.79229122055674517</v>
      </c>
      <c r="AU254" s="44" t="e">
        <f>AH254/AE254</f>
        <v>#DIV/0!</v>
      </c>
      <c r="AV254" s="44" t="e">
        <f>AI254/AF254</f>
        <v>#DIV/0!</v>
      </c>
      <c r="AW254" s="44" t="e">
        <f>AJ254/AG254</f>
        <v>#DIV/0!</v>
      </c>
      <c r="AX254" s="43">
        <f>AO254/AQ254</f>
        <v>0.94054054054054059</v>
      </c>
      <c r="AY254" s="42">
        <f>AP254/AQ254</f>
        <v>5.9459459459459463E-2</v>
      </c>
    </row>
    <row r="255" spans="1:51" ht="15" customHeight="1" x14ac:dyDescent="0.25">
      <c r="A255" s="32">
        <v>248</v>
      </c>
      <c r="B255" s="32">
        <v>13</v>
      </c>
      <c r="C255" s="32">
        <v>248</v>
      </c>
      <c r="D255" s="52" t="s">
        <v>62</v>
      </c>
      <c r="E255" s="52" t="s">
        <v>70</v>
      </c>
      <c r="F255" s="51">
        <v>13</v>
      </c>
      <c r="G255" s="47">
        <v>176</v>
      </c>
      <c r="H255" s="47">
        <v>153</v>
      </c>
      <c r="I255" s="48">
        <f>SUM(G255:H255)</f>
        <v>329</v>
      </c>
      <c r="J255" s="128">
        <v>0</v>
      </c>
      <c r="K255" s="128">
        <v>0</v>
      </c>
      <c r="L255" s="128">
        <v>0</v>
      </c>
      <c r="M255" s="128">
        <v>0</v>
      </c>
      <c r="N255" s="128">
        <v>0</v>
      </c>
      <c r="O255" s="128">
        <v>0</v>
      </c>
      <c r="P255" s="50">
        <f>G255+J255+M255</f>
        <v>176</v>
      </c>
      <c r="Q255" s="128">
        <v>153</v>
      </c>
      <c r="R255" s="50">
        <f>I255+L255+O255</f>
        <v>329</v>
      </c>
      <c r="S255" s="127">
        <v>161</v>
      </c>
      <c r="T255" s="127">
        <v>145</v>
      </c>
      <c r="U255" s="127">
        <v>306</v>
      </c>
      <c r="V255" s="127">
        <v>0</v>
      </c>
      <c r="W255" s="127">
        <v>0</v>
      </c>
      <c r="X255" s="127">
        <v>0</v>
      </c>
      <c r="Y255" s="127">
        <v>0</v>
      </c>
      <c r="Z255" s="127">
        <v>0</v>
      </c>
      <c r="AA255" s="127">
        <v>0</v>
      </c>
      <c r="AB255" s="127">
        <v>161</v>
      </c>
      <c r="AC255" s="127">
        <v>145</v>
      </c>
      <c r="AD255" s="127">
        <v>306</v>
      </c>
      <c r="AE255" s="48">
        <v>0</v>
      </c>
      <c r="AF255" s="48">
        <v>0</v>
      </c>
      <c r="AG255" s="77">
        <f>SUM(AE255:AF255)</f>
        <v>0</v>
      </c>
      <c r="AH255" s="126">
        <v>0</v>
      </c>
      <c r="AI255" s="48">
        <v>0</v>
      </c>
      <c r="AJ255" s="77">
        <f>+AH255+AI255</f>
        <v>0</v>
      </c>
      <c r="AK255" s="87">
        <v>51</v>
      </c>
      <c r="AL255" s="87">
        <v>81</v>
      </c>
      <c r="AM255" s="87">
        <v>46</v>
      </c>
      <c r="AN255" s="87">
        <v>113</v>
      </c>
      <c r="AO255" s="46">
        <f>SUM(AK255:AN255)</f>
        <v>291</v>
      </c>
      <c r="AP255" s="78">
        <v>15</v>
      </c>
      <c r="AQ255" s="46">
        <f>+AO255+AP255</f>
        <v>306</v>
      </c>
      <c r="AR255" s="45">
        <f>AB255/P255</f>
        <v>0.91477272727272729</v>
      </c>
      <c r="AS255" s="45">
        <f>(AC255/(H255+N255)*100%)</f>
        <v>0.94771241830065356</v>
      </c>
      <c r="AT255" s="45">
        <f>AD255/R255</f>
        <v>0.93009118541033431</v>
      </c>
      <c r="AU255" s="44" t="e">
        <f>AH255/AE255</f>
        <v>#DIV/0!</v>
      </c>
      <c r="AV255" s="44" t="e">
        <f>AI255/AF255</f>
        <v>#DIV/0!</v>
      </c>
      <c r="AW255" s="44" t="e">
        <f>AJ255/AG255</f>
        <v>#DIV/0!</v>
      </c>
      <c r="AX255" s="43">
        <f>AO255/AQ255</f>
        <v>0.9509803921568627</v>
      </c>
      <c r="AY255" s="42">
        <f>AP255/AQ255</f>
        <v>4.9019607843137254E-2</v>
      </c>
    </row>
    <row r="256" spans="1:51" ht="15" customHeight="1" x14ac:dyDescent="0.25">
      <c r="A256" s="32">
        <v>249</v>
      </c>
      <c r="B256" s="32">
        <v>14</v>
      </c>
      <c r="C256" s="32">
        <v>249</v>
      </c>
      <c r="D256" s="52" t="s">
        <v>62</v>
      </c>
      <c r="E256" s="52" t="s">
        <v>70</v>
      </c>
      <c r="F256" s="51">
        <v>14</v>
      </c>
      <c r="G256" s="47">
        <v>177</v>
      </c>
      <c r="H256" s="47">
        <v>191</v>
      </c>
      <c r="I256" s="48">
        <f>SUM(G256:H256)</f>
        <v>368</v>
      </c>
      <c r="J256" s="128">
        <v>0</v>
      </c>
      <c r="K256" s="128">
        <v>0</v>
      </c>
      <c r="L256" s="128">
        <v>0</v>
      </c>
      <c r="M256" s="128">
        <v>1</v>
      </c>
      <c r="N256" s="128">
        <v>0</v>
      </c>
      <c r="O256" s="128">
        <v>1</v>
      </c>
      <c r="P256" s="50">
        <f>G256+J256+M256</f>
        <v>178</v>
      </c>
      <c r="Q256" s="128">
        <v>191</v>
      </c>
      <c r="R256" s="50">
        <f>I256+L256+O256</f>
        <v>369</v>
      </c>
      <c r="S256" s="127">
        <v>132</v>
      </c>
      <c r="T256" s="127">
        <v>160</v>
      </c>
      <c r="U256" s="127">
        <v>292</v>
      </c>
      <c r="V256" s="127">
        <v>0</v>
      </c>
      <c r="W256" s="127">
        <v>0</v>
      </c>
      <c r="X256" s="127">
        <v>0</v>
      </c>
      <c r="Y256" s="127">
        <v>1</v>
      </c>
      <c r="Z256" s="127">
        <v>0</v>
      </c>
      <c r="AA256" s="127">
        <v>1</v>
      </c>
      <c r="AB256" s="127">
        <v>133</v>
      </c>
      <c r="AC256" s="127">
        <v>160</v>
      </c>
      <c r="AD256" s="127">
        <v>293</v>
      </c>
      <c r="AE256" s="48">
        <v>0</v>
      </c>
      <c r="AF256" s="48">
        <v>0</v>
      </c>
      <c r="AG256" s="77">
        <f>SUM(AE256:AF256)</f>
        <v>0</v>
      </c>
      <c r="AH256" s="126">
        <v>0</v>
      </c>
      <c r="AI256" s="48">
        <v>0</v>
      </c>
      <c r="AJ256" s="77">
        <f>+AH256+AI256</f>
        <v>0</v>
      </c>
      <c r="AK256" s="87">
        <v>61</v>
      </c>
      <c r="AL256" s="87">
        <v>123</v>
      </c>
      <c r="AM256" s="87">
        <v>29</v>
      </c>
      <c r="AN256" s="87">
        <v>70</v>
      </c>
      <c r="AO256" s="46">
        <f>SUM(AK256:AN256)</f>
        <v>283</v>
      </c>
      <c r="AP256" s="78">
        <v>10</v>
      </c>
      <c r="AQ256" s="46">
        <f>+AO256+AP256</f>
        <v>293</v>
      </c>
      <c r="AR256" s="45">
        <f>AB256/P256</f>
        <v>0.7471910112359551</v>
      </c>
      <c r="AS256" s="45">
        <f>(AC256/(H256+N256)*100%)</f>
        <v>0.83769633507853403</v>
      </c>
      <c r="AT256" s="45">
        <f>AD256/R256</f>
        <v>0.79403794037940378</v>
      </c>
      <c r="AU256" s="44" t="e">
        <f>AH256/AE256</f>
        <v>#DIV/0!</v>
      </c>
      <c r="AV256" s="44" t="e">
        <f>AI256/AF256</f>
        <v>#DIV/0!</v>
      </c>
      <c r="AW256" s="44" t="e">
        <f>AJ256/AG256</f>
        <v>#DIV/0!</v>
      </c>
      <c r="AX256" s="43">
        <f>AO256/AQ256</f>
        <v>0.96587030716723554</v>
      </c>
      <c r="AY256" s="42">
        <f>AP256/AQ256</f>
        <v>3.4129692832764506E-2</v>
      </c>
    </row>
    <row r="257" spans="1:51" ht="15" customHeight="1" x14ac:dyDescent="0.25">
      <c r="A257" s="32">
        <v>250</v>
      </c>
      <c r="B257" s="32">
        <v>15</v>
      </c>
      <c r="C257" s="32">
        <v>250</v>
      </c>
      <c r="D257" s="52" t="s">
        <v>62</v>
      </c>
      <c r="E257" s="52" t="s">
        <v>70</v>
      </c>
      <c r="F257" s="51">
        <v>15</v>
      </c>
      <c r="G257" s="47">
        <v>146</v>
      </c>
      <c r="H257" s="47">
        <v>144</v>
      </c>
      <c r="I257" s="48">
        <f>SUM(G257:H257)</f>
        <v>290</v>
      </c>
      <c r="J257" s="128">
        <v>0</v>
      </c>
      <c r="K257" s="128">
        <v>0</v>
      </c>
      <c r="L257" s="128">
        <v>0</v>
      </c>
      <c r="M257" s="128">
        <v>0</v>
      </c>
      <c r="N257" s="128">
        <v>0</v>
      </c>
      <c r="O257" s="128">
        <v>0</v>
      </c>
      <c r="P257" s="50">
        <f>G257+J257+M257</f>
        <v>146</v>
      </c>
      <c r="Q257" s="128">
        <v>144</v>
      </c>
      <c r="R257" s="50">
        <f>I257+L257+O257</f>
        <v>290</v>
      </c>
      <c r="S257" s="127">
        <v>107</v>
      </c>
      <c r="T257" s="127">
        <v>124</v>
      </c>
      <c r="U257" s="127">
        <v>231</v>
      </c>
      <c r="V257" s="127">
        <v>0</v>
      </c>
      <c r="W257" s="127">
        <v>0</v>
      </c>
      <c r="X257" s="127">
        <v>0</v>
      </c>
      <c r="Y257" s="127">
        <v>0</v>
      </c>
      <c r="Z257" s="127">
        <v>0</v>
      </c>
      <c r="AA257" s="127">
        <v>0</v>
      </c>
      <c r="AB257" s="127">
        <v>107</v>
      </c>
      <c r="AC257" s="127">
        <v>124</v>
      </c>
      <c r="AD257" s="127">
        <v>231</v>
      </c>
      <c r="AE257" s="48">
        <v>0</v>
      </c>
      <c r="AF257" s="48">
        <v>0</v>
      </c>
      <c r="AG257" s="77">
        <f>SUM(AE257:AF257)</f>
        <v>0</v>
      </c>
      <c r="AH257" s="126">
        <v>0</v>
      </c>
      <c r="AI257" s="48">
        <v>0</v>
      </c>
      <c r="AJ257" s="77">
        <f>+AH257+AI257</f>
        <v>0</v>
      </c>
      <c r="AK257" s="87">
        <v>42</v>
      </c>
      <c r="AL257" s="87">
        <v>97</v>
      </c>
      <c r="AM257" s="87">
        <v>30</v>
      </c>
      <c r="AN257" s="87">
        <v>43</v>
      </c>
      <c r="AO257" s="46">
        <f>SUM(AK257:AN257)</f>
        <v>212</v>
      </c>
      <c r="AP257" s="78">
        <v>19</v>
      </c>
      <c r="AQ257" s="46">
        <f>+AO257+AP257</f>
        <v>231</v>
      </c>
      <c r="AR257" s="45">
        <f>AB257/P257</f>
        <v>0.73287671232876717</v>
      </c>
      <c r="AS257" s="45">
        <f>(AC257/(H257+N257)*100%)</f>
        <v>0.86111111111111116</v>
      </c>
      <c r="AT257" s="45">
        <f>AD257/R257</f>
        <v>0.79655172413793107</v>
      </c>
      <c r="AU257" s="44" t="e">
        <f>AH257/AE257</f>
        <v>#DIV/0!</v>
      </c>
      <c r="AV257" s="44" t="e">
        <f>AI257/AF257</f>
        <v>#DIV/0!</v>
      </c>
      <c r="AW257" s="44" t="e">
        <f>AJ257/AG257</f>
        <v>#DIV/0!</v>
      </c>
      <c r="AX257" s="43">
        <f>AO257/AQ257</f>
        <v>0.91774891774891776</v>
      </c>
      <c r="AY257" s="42">
        <f>AP257/AQ257</f>
        <v>8.2251082251082255E-2</v>
      </c>
    </row>
    <row r="258" spans="1:51" ht="15" customHeight="1" x14ac:dyDescent="0.25">
      <c r="A258" s="32">
        <v>251</v>
      </c>
      <c r="B258" s="32">
        <v>16</v>
      </c>
      <c r="C258" s="32">
        <v>251</v>
      </c>
      <c r="D258" s="52" t="s">
        <v>62</v>
      </c>
      <c r="E258" s="52" t="s">
        <v>70</v>
      </c>
      <c r="F258" s="51">
        <v>16</v>
      </c>
      <c r="G258" s="47">
        <v>131</v>
      </c>
      <c r="H258" s="47">
        <v>123</v>
      </c>
      <c r="I258" s="48">
        <f>SUM(G258:H258)</f>
        <v>254</v>
      </c>
      <c r="J258" s="125">
        <v>0</v>
      </c>
      <c r="K258" s="125">
        <v>0</v>
      </c>
      <c r="L258" s="125">
        <v>0</v>
      </c>
      <c r="M258" s="125">
        <v>0</v>
      </c>
      <c r="N258" s="125">
        <v>0</v>
      </c>
      <c r="O258" s="125">
        <v>0</v>
      </c>
      <c r="P258" s="50">
        <f>G258+J258+M258</f>
        <v>131</v>
      </c>
      <c r="Q258" s="124">
        <v>123</v>
      </c>
      <c r="R258" s="50">
        <f>I258+L258+O258</f>
        <v>254</v>
      </c>
      <c r="S258" s="123">
        <v>110</v>
      </c>
      <c r="T258" s="123">
        <v>117</v>
      </c>
      <c r="U258" s="123">
        <v>227</v>
      </c>
      <c r="V258" s="123">
        <v>0</v>
      </c>
      <c r="W258" s="123">
        <v>0</v>
      </c>
      <c r="X258" s="123">
        <v>0</v>
      </c>
      <c r="Y258" s="123">
        <v>0</v>
      </c>
      <c r="Z258" s="123">
        <v>0</v>
      </c>
      <c r="AA258" s="123">
        <v>0</v>
      </c>
      <c r="AB258" s="122">
        <v>110</v>
      </c>
      <c r="AC258" s="122">
        <v>117</v>
      </c>
      <c r="AD258" s="122">
        <v>227</v>
      </c>
      <c r="AE258" s="48">
        <v>1</v>
      </c>
      <c r="AF258" s="48">
        <v>0</v>
      </c>
      <c r="AG258" s="77">
        <f>SUM(AE258:AF258)</f>
        <v>1</v>
      </c>
      <c r="AH258" s="126">
        <v>1</v>
      </c>
      <c r="AI258" s="48">
        <v>0</v>
      </c>
      <c r="AJ258" s="77">
        <f>+AH258+AI258</f>
        <v>1</v>
      </c>
      <c r="AK258" s="78">
        <v>41</v>
      </c>
      <c r="AL258" s="78">
        <v>130</v>
      </c>
      <c r="AM258" s="78">
        <v>19</v>
      </c>
      <c r="AN258" s="78">
        <v>31</v>
      </c>
      <c r="AO258" s="46">
        <f>SUM(AK258:AN258)</f>
        <v>221</v>
      </c>
      <c r="AP258" s="78">
        <v>6</v>
      </c>
      <c r="AQ258" s="46">
        <f>+AO258+AP258</f>
        <v>227</v>
      </c>
      <c r="AR258" s="45">
        <f>AB258/P258</f>
        <v>0.83969465648854957</v>
      </c>
      <c r="AS258" s="45">
        <f>(AC258/(H258+N258)*100%)</f>
        <v>0.95121951219512191</v>
      </c>
      <c r="AT258" s="45">
        <f>AD258/R258</f>
        <v>0.89370078740157477</v>
      </c>
      <c r="AU258" s="44">
        <f>AH258/AE258</f>
        <v>1</v>
      </c>
      <c r="AV258" s="44" t="e">
        <f>AI258/AF258</f>
        <v>#DIV/0!</v>
      </c>
      <c r="AW258" s="44">
        <f>AJ258/AG258</f>
        <v>1</v>
      </c>
      <c r="AX258" s="43">
        <f>AO258/AQ258</f>
        <v>0.97356828193832601</v>
      </c>
      <c r="AY258" s="42">
        <f>AP258/AQ258</f>
        <v>2.643171806167401E-2</v>
      </c>
    </row>
    <row r="259" spans="1:51" ht="15" customHeight="1" x14ac:dyDescent="0.25">
      <c r="A259" s="32">
        <v>252</v>
      </c>
      <c r="B259" s="32">
        <v>17</v>
      </c>
      <c r="C259" s="32">
        <v>252</v>
      </c>
      <c r="D259" s="52" t="s">
        <v>62</v>
      </c>
      <c r="E259" s="52" t="s">
        <v>70</v>
      </c>
      <c r="F259" s="51">
        <v>17</v>
      </c>
      <c r="G259" s="47">
        <v>133</v>
      </c>
      <c r="H259" s="47">
        <v>125</v>
      </c>
      <c r="I259" s="48">
        <f>SUM(G259:H259)</f>
        <v>258</v>
      </c>
      <c r="J259" s="125">
        <v>0</v>
      </c>
      <c r="K259" s="125">
        <v>0</v>
      </c>
      <c r="L259" s="125">
        <v>0</v>
      </c>
      <c r="M259" s="125">
        <v>0</v>
      </c>
      <c r="N259" s="125">
        <v>0</v>
      </c>
      <c r="O259" s="125">
        <v>0</v>
      </c>
      <c r="P259" s="50">
        <f>G259+J259+M259</f>
        <v>133</v>
      </c>
      <c r="Q259" s="124">
        <v>125</v>
      </c>
      <c r="R259" s="50">
        <f>I259+L259+O259</f>
        <v>258</v>
      </c>
      <c r="S259" s="123">
        <v>101</v>
      </c>
      <c r="T259" s="123">
        <v>103</v>
      </c>
      <c r="U259" s="123">
        <v>204</v>
      </c>
      <c r="V259" s="123">
        <v>0</v>
      </c>
      <c r="W259" s="123">
        <v>0</v>
      </c>
      <c r="X259" s="123">
        <v>0</v>
      </c>
      <c r="Y259" s="123">
        <v>0</v>
      </c>
      <c r="Z259" s="123">
        <v>0</v>
      </c>
      <c r="AA259" s="123">
        <v>0</v>
      </c>
      <c r="AB259" s="122">
        <v>101</v>
      </c>
      <c r="AC259" s="122">
        <v>103</v>
      </c>
      <c r="AD259" s="122">
        <v>204</v>
      </c>
      <c r="AE259" s="48">
        <v>0</v>
      </c>
      <c r="AF259" s="48">
        <v>0</v>
      </c>
      <c r="AG259" s="77">
        <f>SUM(AE259:AF259)</f>
        <v>0</v>
      </c>
      <c r="AH259" s="121">
        <v>0</v>
      </c>
      <c r="AI259" s="48">
        <v>0</v>
      </c>
      <c r="AJ259" s="77">
        <f>+AH259+AI259</f>
        <v>0</v>
      </c>
      <c r="AK259" s="78">
        <v>60</v>
      </c>
      <c r="AL259" s="78">
        <v>46</v>
      </c>
      <c r="AM259" s="78">
        <v>11</v>
      </c>
      <c r="AN259" s="78">
        <v>70</v>
      </c>
      <c r="AO259" s="46">
        <f>SUM(AK259:AN259)</f>
        <v>187</v>
      </c>
      <c r="AP259" s="78">
        <v>17</v>
      </c>
      <c r="AQ259" s="46">
        <f>+AO259+AP259</f>
        <v>204</v>
      </c>
      <c r="AR259" s="45">
        <f>AB259/P259</f>
        <v>0.75939849624060152</v>
      </c>
      <c r="AS259" s="45">
        <f>(AC259/(H259+N259)*100%)</f>
        <v>0.82399999999999995</v>
      </c>
      <c r="AT259" s="45">
        <f>AD259/R259</f>
        <v>0.79069767441860461</v>
      </c>
      <c r="AU259" s="44" t="e">
        <f>AH259/AE259</f>
        <v>#DIV/0!</v>
      </c>
      <c r="AV259" s="44" t="e">
        <f>AI259/AF259</f>
        <v>#DIV/0!</v>
      </c>
      <c r="AW259" s="44" t="e">
        <f>AJ259/AG259</f>
        <v>#DIV/0!</v>
      </c>
      <c r="AX259" s="43">
        <f>AO259/AQ259</f>
        <v>0.91666666666666663</v>
      </c>
      <c r="AY259" s="42">
        <f>AP259/AQ259</f>
        <v>8.3333333333333329E-2</v>
      </c>
    </row>
    <row r="260" spans="1:51" ht="15" customHeight="1" x14ac:dyDescent="0.25">
      <c r="A260" s="32">
        <v>253</v>
      </c>
      <c r="B260" s="32">
        <v>18</v>
      </c>
      <c r="C260" s="32">
        <v>253</v>
      </c>
      <c r="D260" s="52" t="s">
        <v>62</v>
      </c>
      <c r="E260" s="52" t="s">
        <v>70</v>
      </c>
      <c r="F260" s="51">
        <v>18</v>
      </c>
      <c r="G260" s="47">
        <v>197</v>
      </c>
      <c r="H260" s="47">
        <v>185</v>
      </c>
      <c r="I260" s="48">
        <f>SUM(G260:H260)</f>
        <v>382</v>
      </c>
      <c r="J260" s="125">
        <v>0</v>
      </c>
      <c r="K260" s="125">
        <v>0</v>
      </c>
      <c r="L260" s="125">
        <v>0</v>
      </c>
      <c r="M260" s="125">
        <v>0</v>
      </c>
      <c r="N260" s="125">
        <v>0</v>
      </c>
      <c r="O260" s="125">
        <v>0</v>
      </c>
      <c r="P260" s="50">
        <f>G260+J260+M260</f>
        <v>197</v>
      </c>
      <c r="Q260" s="124">
        <v>185</v>
      </c>
      <c r="R260" s="50">
        <f>I260+L260+O260</f>
        <v>382</v>
      </c>
      <c r="S260" s="123">
        <v>161</v>
      </c>
      <c r="T260" s="123">
        <v>172</v>
      </c>
      <c r="U260" s="123">
        <v>333</v>
      </c>
      <c r="V260" s="123">
        <v>0</v>
      </c>
      <c r="W260" s="123">
        <v>0</v>
      </c>
      <c r="X260" s="123">
        <v>0</v>
      </c>
      <c r="Y260" s="123">
        <v>0</v>
      </c>
      <c r="Z260" s="123">
        <v>0</v>
      </c>
      <c r="AA260" s="123">
        <v>0</v>
      </c>
      <c r="AB260" s="122">
        <v>161</v>
      </c>
      <c r="AC260" s="122">
        <v>172</v>
      </c>
      <c r="AD260" s="122">
        <v>333</v>
      </c>
      <c r="AE260" s="48">
        <v>0</v>
      </c>
      <c r="AF260" s="48">
        <v>0</v>
      </c>
      <c r="AG260" s="77">
        <f>SUM(AE260:AF260)</f>
        <v>0</v>
      </c>
      <c r="AH260" s="121">
        <v>0</v>
      </c>
      <c r="AI260" s="48">
        <v>0</v>
      </c>
      <c r="AJ260" s="77">
        <f>+AH260+AI260</f>
        <v>0</v>
      </c>
      <c r="AK260" s="78">
        <v>136</v>
      </c>
      <c r="AL260" s="78">
        <v>102</v>
      </c>
      <c r="AM260" s="78">
        <v>42</v>
      </c>
      <c r="AN260" s="78">
        <v>24</v>
      </c>
      <c r="AO260" s="46">
        <f>SUM(AK260:AN260)</f>
        <v>304</v>
      </c>
      <c r="AP260" s="78">
        <v>29</v>
      </c>
      <c r="AQ260" s="46">
        <f>+AO260+AP260</f>
        <v>333</v>
      </c>
      <c r="AR260" s="45">
        <f>AB260/P260</f>
        <v>0.81725888324873097</v>
      </c>
      <c r="AS260" s="45">
        <f>(AC260/(H260+N260)*100%)</f>
        <v>0.92972972972972978</v>
      </c>
      <c r="AT260" s="45">
        <f>AD260/R260</f>
        <v>0.87172774869109948</v>
      </c>
      <c r="AU260" s="44" t="e">
        <f>AH260/AE260</f>
        <v>#DIV/0!</v>
      </c>
      <c r="AV260" s="44" t="e">
        <f>AI260/AF260</f>
        <v>#DIV/0!</v>
      </c>
      <c r="AW260" s="44" t="e">
        <f>AJ260/AG260</f>
        <v>#DIV/0!</v>
      </c>
      <c r="AX260" s="43">
        <f>AO260/AQ260</f>
        <v>0.91291291291291288</v>
      </c>
      <c r="AY260" s="42">
        <f>AP260/AQ260</f>
        <v>8.7087087087087081E-2</v>
      </c>
    </row>
    <row r="261" spans="1:51" ht="15" customHeight="1" x14ac:dyDescent="0.25">
      <c r="A261" s="32">
        <v>254</v>
      </c>
      <c r="B261" s="32"/>
      <c r="C261" s="32">
        <v>254</v>
      </c>
      <c r="D261" s="41" t="s">
        <v>69</v>
      </c>
      <c r="E261" s="41"/>
      <c r="F261" s="39">
        <f>F260</f>
        <v>18</v>
      </c>
      <c r="G261" s="39">
        <f>SUM(G243:G260)</f>
        <v>2963</v>
      </c>
      <c r="H261" s="39">
        <f>SUM(H243:H260)</f>
        <v>2900</v>
      </c>
      <c r="I261" s="39">
        <f>SUM(I243:I260)</f>
        <v>5863</v>
      </c>
      <c r="J261" s="39">
        <f>SUM(J243:J260)</f>
        <v>0</v>
      </c>
      <c r="K261" s="39">
        <f>SUM(K243:K260)</f>
        <v>0</v>
      </c>
      <c r="L261" s="39">
        <f>SUM(L243:L260)</f>
        <v>0</v>
      </c>
      <c r="M261" s="39">
        <f>SUM(M243:M260)</f>
        <v>23</v>
      </c>
      <c r="N261" s="39">
        <f>SUM(N243:N260)</f>
        <v>25</v>
      </c>
      <c r="O261" s="39">
        <f>SUM(O243:O260)</f>
        <v>48</v>
      </c>
      <c r="P261" s="39">
        <f>SUM(P243:P260)</f>
        <v>2986</v>
      </c>
      <c r="Q261" s="39">
        <f>SUM(Q243:Q260)</f>
        <v>2925</v>
      </c>
      <c r="R261" s="39">
        <f>SUM(R243:R260)</f>
        <v>5911</v>
      </c>
      <c r="S261" s="39">
        <f>SUM(S243:S260)</f>
        <v>2327</v>
      </c>
      <c r="T261" s="39">
        <f>SUM(T243:T260)</f>
        <v>2496</v>
      </c>
      <c r="U261" s="39">
        <f>SUM(U243:U260)</f>
        <v>4823</v>
      </c>
      <c r="V261" s="39">
        <f>SUM(V243:V260)</f>
        <v>0</v>
      </c>
      <c r="W261" s="39">
        <f>SUM(W243:W260)</f>
        <v>0</v>
      </c>
      <c r="X261" s="39">
        <f>SUM(X243:X260)</f>
        <v>0</v>
      </c>
      <c r="Y261" s="39">
        <f>SUM(Y243:Y260)</f>
        <v>23</v>
      </c>
      <c r="Z261" s="39">
        <f>SUM(Z243:Z260)</f>
        <v>25</v>
      </c>
      <c r="AA261" s="39">
        <f>SUM(AA243:AA260)</f>
        <v>48</v>
      </c>
      <c r="AB261" s="39">
        <f>SUM(AB243:AB260)</f>
        <v>2350</v>
      </c>
      <c r="AC261" s="39">
        <f>SUM(AC243:AC260)</f>
        <v>2521</v>
      </c>
      <c r="AD261" s="39">
        <f>SUM(AD243:AD260)</f>
        <v>4871</v>
      </c>
      <c r="AE261" s="48">
        <f>SUM(AE243:AE260)</f>
        <v>3</v>
      </c>
      <c r="AF261" s="48">
        <f>SUM(AF243:AF260)</f>
        <v>1</v>
      </c>
      <c r="AG261" s="48">
        <f>SUM(AG243:AG260)</f>
        <v>4</v>
      </c>
      <c r="AH261" s="48">
        <f>SUM(AH243:AH260)</f>
        <v>2</v>
      </c>
      <c r="AI261" s="48">
        <f>SUM(AI243:AI260)</f>
        <v>0</v>
      </c>
      <c r="AJ261" s="77">
        <f>+AH261+AI261</f>
        <v>2</v>
      </c>
      <c r="AK261" s="39">
        <f>SUM(AK243:AK260)</f>
        <v>1251</v>
      </c>
      <c r="AL261" s="39">
        <f>SUM(AL243:AL260)</f>
        <v>1715</v>
      </c>
      <c r="AM261" s="39">
        <f>SUM(AM243:AM260)</f>
        <v>393</v>
      </c>
      <c r="AN261" s="39">
        <f>SUM(AN243:AN260)</f>
        <v>1243</v>
      </c>
      <c r="AO261" s="39">
        <f>SUM(AO243:AO260)</f>
        <v>4602</v>
      </c>
      <c r="AP261" s="39">
        <f>SUM(AP243:AP260)</f>
        <v>270</v>
      </c>
      <c r="AQ261" s="39">
        <f>SUM(AQ243:AQ260)</f>
        <v>4872</v>
      </c>
      <c r="AR261" s="36">
        <f>AB261/P261</f>
        <v>0.78700602813127929</v>
      </c>
      <c r="AS261" s="36">
        <f>(AC261/(H261+N261)*100%)</f>
        <v>0.8618803418803419</v>
      </c>
      <c r="AT261" s="36">
        <f>AD261/R261</f>
        <v>0.82405684317374384</v>
      </c>
      <c r="AU261" s="35">
        <f>AH261/AE261</f>
        <v>0.66666666666666663</v>
      </c>
      <c r="AV261" s="35">
        <f>AI261/AF261</f>
        <v>0</v>
      </c>
      <c r="AW261" s="35">
        <f>AJ261/AG261</f>
        <v>0.5</v>
      </c>
      <c r="AX261" s="34">
        <f>AO261/AQ261</f>
        <v>0.94458128078817738</v>
      </c>
      <c r="AY261" s="33">
        <f>AP261/AQ261</f>
        <v>5.5418719211822662E-2</v>
      </c>
    </row>
    <row r="262" spans="1:51" ht="15" customHeight="1" x14ac:dyDescent="0.25">
      <c r="A262" s="32">
        <v>255</v>
      </c>
      <c r="B262" s="32">
        <v>1</v>
      </c>
      <c r="C262" s="32">
        <v>255</v>
      </c>
      <c r="D262" s="52" t="s">
        <v>62</v>
      </c>
      <c r="E262" s="52" t="s">
        <v>68</v>
      </c>
      <c r="F262" s="51">
        <v>1</v>
      </c>
      <c r="G262" s="47">
        <v>165</v>
      </c>
      <c r="H262" s="47">
        <v>165</v>
      </c>
      <c r="I262" s="48">
        <f>SUM(G262:H262)</f>
        <v>330</v>
      </c>
      <c r="J262" s="120">
        <v>0</v>
      </c>
      <c r="K262" s="120">
        <v>0</v>
      </c>
      <c r="L262" s="120">
        <v>0</v>
      </c>
      <c r="M262" s="120">
        <v>0</v>
      </c>
      <c r="N262" s="120">
        <v>1</v>
      </c>
      <c r="O262" s="120">
        <v>1</v>
      </c>
      <c r="P262" s="50">
        <f>G262+J262+M262</f>
        <v>165</v>
      </c>
      <c r="Q262" s="120">
        <v>166</v>
      </c>
      <c r="R262" s="50">
        <f>I262+L262+O262</f>
        <v>331</v>
      </c>
      <c r="S262" s="119">
        <v>144</v>
      </c>
      <c r="T262" s="119">
        <v>156</v>
      </c>
      <c r="U262" s="119">
        <v>300</v>
      </c>
      <c r="V262" s="119">
        <v>0</v>
      </c>
      <c r="W262" s="119">
        <v>0</v>
      </c>
      <c r="X262" s="119">
        <v>0</v>
      </c>
      <c r="Y262" s="119">
        <v>0</v>
      </c>
      <c r="Z262" s="119">
        <v>1</v>
      </c>
      <c r="AA262" s="119">
        <v>1</v>
      </c>
      <c r="AB262" s="119">
        <v>144</v>
      </c>
      <c r="AC262" s="119">
        <v>157</v>
      </c>
      <c r="AD262" s="119">
        <v>301</v>
      </c>
      <c r="AE262" s="48">
        <v>0</v>
      </c>
      <c r="AF262" s="48">
        <v>0</v>
      </c>
      <c r="AG262" s="77">
        <f>SUM(AE262:AF262)</f>
        <v>0</v>
      </c>
      <c r="AH262" s="47">
        <v>0</v>
      </c>
      <c r="AI262" s="48">
        <v>0</v>
      </c>
      <c r="AJ262" s="77">
        <f>+AH262+AI262</f>
        <v>0</v>
      </c>
      <c r="AK262" s="87">
        <v>103</v>
      </c>
      <c r="AL262" s="87">
        <v>78</v>
      </c>
      <c r="AM262" s="87">
        <v>7</v>
      </c>
      <c r="AN262" s="87">
        <v>98</v>
      </c>
      <c r="AO262" s="46">
        <f>SUM(AK262:AN262)</f>
        <v>286</v>
      </c>
      <c r="AP262" s="78">
        <v>15</v>
      </c>
      <c r="AQ262" s="46">
        <f>+AO262+AP262</f>
        <v>301</v>
      </c>
      <c r="AR262" s="45">
        <f>AB262/P262</f>
        <v>0.87272727272727268</v>
      </c>
      <c r="AS262" s="45">
        <f>(AC262/(H262+N262)*100%)</f>
        <v>0.94578313253012047</v>
      </c>
      <c r="AT262" s="45">
        <f>AD262/R262</f>
        <v>0.90936555891238668</v>
      </c>
      <c r="AU262" s="44" t="e">
        <f>AH262/AE262</f>
        <v>#DIV/0!</v>
      </c>
      <c r="AV262" s="44" t="e">
        <f>AI262/AF262</f>
        <v>#DIV/0!</v>
      </c>
      <c r="AW262" s="44" t="e">
        <f>AJ262/AG262</f>
        <v>#DIV/0!</v>
      </c>
      <c r="AX262" s="43">
        <f>AO262/AQ262</f>
        <v>0.95016611295681064</v>
      </c>
      <c r="AY262" s="42">
        <f>AP262/AQ262</f>
        <v>4.9833887043189369E-2</v>
      </c>
    </row>
    <row r="263" spans="1:51" ht="15" customHeight="1" x14ac:dyDescent="0.25">
      <c r="A263" s="32">
        <v>256</v>
      </c>
      <c r="B263" s="32">
        <v>2</v>
      </c>
      <c r="C263" s="32">
        <v>256</v>
      </c>
      <c r="D263" s="52" t="s">
        <v>62</v>
      </c>
      <c r="E263" s="52" t="s">
        <v>68</v>
      </c>
      <c r="F263" s="51">
        <v>2</v>
      </c>
      <c r="G263" s="47">
        <v>177</v>
      </c>
      <c r="H263" s="47">
        <v>184</v>
      </c>
      <c r="I263" s="48">
        <f>SUM(G263:H263)</f>
        <v>361</v>
      </c>
      <c r="J263" s="120">
        <v>0</v>
      </c>
      <c r="K263" s="120">
        <v>0</v>
      </c>
      <c r="L263" s="120">
        <v>0</v>
      </c>
      <c r="M263" s="120">
        <v>0</v>
      </c>
      <c r="N263" s="120">
        <v>1</v>
      </c>
      <c r="O263" s="120">
        <v>1</v>
      </c>
      <c r="P263" s="50">
        <f>G263+J263+M263</f>
        <v>177</v>
      </c>
      <c r="Q263" s="120">
        <v>185</v>
      </c>
      <c r="R263" s="50">
        <f>I263+L263+O263</f>
        <v>362</v>
      </c>
      <c r="S263" s="119">
        <v>162</v>
      </c>
      <c r="T263" s="119">
        <v>167</v>
      </c>
      <c r="U263" s="119">
        <v>329</v>
      </c>
      <c r="V263" s="119">
        <v>0</v>
      </c>
      <c r="W263" s="119">
        <v>0</v>
      </c>
      <c r="X263" s="119">
        <v>0</v>
      </c>
      <c r="Y263" s="119">
        <v>0</v>
      </c>
      <c r="Z263" s="119">
        <v>1</v>
      </c>
      <c r="AA263" s="119">
        <v>1</v>
      </c>
      <c r="AB263" s="119">
        <v>162</v>
      </c>
      <c r="AC263" s="119">
        <v>168</v>
      </c>
      <c r="AD263" s="119">
        <v>330</v>
      </c>
      <c r="AE263" s="48">
        <v>2</v>
      </c>
      <c r="AF263" s="48">
        <v>0</v>
      </c>
      <c r="AG263" s="77">
        <f>SUM(AE263:AF263)</f>
        <v>2</v>
      </c>
      <c r="AH263" s="47">
        <v>2</v>
      </c>
      <c r="AI263" s="48">
        <v>0</v>
      </c>
      <c r="AJ263" s="77">
        <f>+AH263+AI263</f>
        <v>2</v>
      </c>
      <c r="AK263" s="87">
        <v>89</v>
      </c>
      <c r="AL263" s="87">
        <v>129</v>
      </c>
      <c r="AM263" s="87">
        <v>15</v>
      </c>
      <c r="AN263" s="87">
        <v>86</v>
      </c>
      <c r="AO263" s="46">
        <f>SUM(AK263:AN263)</f>
        <v>319</v>
      </c>
      <c r="AP263" s="78">
        <v>11</v>
      </c>
      <c r="AQ263" s="46">
        <f>+AO263+AP263</f>
        <v>330</v>
      </c>
      <c r="AR263" s="45">
        <f>AB263/P263</f>
        <v>0.9152542372881356</v>
      </c>
      <c r="AS263" s="45">
        <f>(AC263/(H263+N263)*100%)</f>
        <v>0.90810810810810816</v>
      </c>
      <c r="AT263" s="45">
        <f>AD263/R263</f>
        <v>0.91160220994475138</v>
      </c>
      <c r="AU263" s="44">
        <f>AH263/AE263</f>
        <v>1</v>
      </c>
      <c r="AV263" s="44" t="e">
        <f>AI263/AF263</f>
        <v>#DIV/0!</v>
      </c>
      <c r="AW263" s="44">
        <f>AJ263/AG263</f>
        <v>1</v>
      </c>
      <c r="AX263" s="43">
        <f>AO263/AQ263</f>
        <v>0.96666666666666667</v>
      </c>
      <c r="AY263" s="42">
        <f>AP263/AQ263</f>
        <v>3.3333333333333333E-2</v>
      </c>
    </row>
    <row r="264" spans="1:51" ht="15" customHeight="1" x14ac:dyDescent="0.25">
      <c r="A264" s="32">
        <v>257</v>
      </c>
      <c r="B264" s="32">
        <v>3</v>
      </c>
      <c r="C264" s="32">
        <v>257</v>
      </c>
      <c r="D264" s="52" t="s">
        <v>62</v>
      </c>
      <c r="E264" s="52" t="s">
        <v>68</v>
      </c>
      <c r="F264" s="51">
        <v>3</v>
      </c>
      <c r="G264" s="47">
        <v>195</v>
      </c>
      <c r="H264" s="47">
        <v>201</v>
      </c>
      <c r="I264" s="48">
        <f>SUM(G264:H264)</f>
        <v>396</v>
      </c>
      <c r="J264" s="120">
        <v>0</v>
      </c>
      <c r="K264" s="120">
        <v>0</v>
      </c>
      <c r="L264" s="120">
        <v>0</v>
      </c>
      <c r="M264" s="120">
        <v>3</v>
      </c>
      <c r="N264" s="120">
        <v>3</v>
      </c>
      <c r="O264" s="120">
        <v>6</v>
      </c>
      <c r="P264" s="50">
        <f>G264+J264+M264</f>
        <v>198</v>
      </c>
      <c r="Q264" s="120">
        <v>204</v>
      </c>
      <c r="R264" s="50">
        <f>I264+L264+O264</f>
        <v>402</v>
      </c>
      <c r="S264" s="119">
        <v>148</v>
      </c>
      <c r="T264" s="119">
        <v>163</v>
      </c>
      <c r="U264" s="119">
        <v>311</v>
      </c>
      <c r="V264" s="119">
        <v>0</v>
      </c>
      <c r="W264" s="119">
        <v>0</v>
      </c>
      <c r="X264" s="119">
        <v>0</v>
      </c>
      <c r="Y264" s="119">
        <v>3</v>
      </c>
      <c r="Z264" s="119">
        <v>3</v>
      </c>
      <c r="AA264" s="119">
        <v>6</v>
      </c>
      <c r="AB264" s="119">
        <v>151</v>
      </c>
      <c r="AC264" s="119">
        <v>166</v>
      </c>
      <c r="AD264" s="119">
        <v>317</v>
      </c>
      <c r="AE264" s="48">
        <v>0</v>
      </c>
      <c r="AF264" s="48">
        <v>0</v>
      </c>
      <c r="AG264" s="77">
        <f>SUM(AE264:AF264)</f>
        <v>0</v>
      </c>
      <c r="AH264" s="47">
        <v>0</v>
      </c>
      <c r="AI264" s="48">
        <v>0</v>
      </c>
      <c r="AJ264" s="77">
        <f>+AH264+AI264</f>
        <v>0</v>
      </c>
      <c r="AK264" s="87">
        <v>52</v>
      </c>
      <c r="AL264" s="87">
        <v>79</v>
      </c>
      <c r="AM264" s="87">
        <v>4</v>
      </c>
      <c r="AN264" s="87">
        <v>174</v>
      </c>
      <c r="AO264" s="46">
        <f>SUM(AK264:AN264)</f>
        <v>309</v>
      </c>
      <c r="AP264" s="78">
        <v>8</v>
      </c>
      <c r="AQ264" s="46">
        <f>+AO264+AP264</f>
        <v>317</v>
      </c>
      <c r="AR264" s="45">
        <f>AB264/P264</f>
        <v>0.76262626262626265</v>
      </c>
      <c r="AS264" s="45">
        <f>(AC264/(H264+N264)*100%)</f>
        <v>0.81372549019607843</v>
      </c>
      <c r="AT264" s="45">
        <f>AD264/R264</f>
        <v>0.78855721393034828</v>
      </c>
      <c r="AU264" s="44" t="e">
        <f>AH264/AE264</f>
        <v>#DIV/0!</v>
      </c>
      <c r="AV264" s="44" t="e">
        <f>AI264/AF264</f>
        <v>#DIV/0!</v>
      </c>
      <c r="AW264" s="44" t="e">
        <f>AJ264/AG264</f>
        <v>#DIV/0!</v>
      </c>
      <c r="AX264" s="43">
        <f>AO264/AQ264</f>
        <v>0.97476340694006314</v>
      </c>
      <c r="AY264" s="42">
        <f>AP264/AQ264</f>
        <v>2.5236593059936908E-2</v>
      </c>
    </row>
    <row r="265" spans="1:51" ht="15" customHeight="1" x14ac:dyDescent="0.25">
      <c r="A265" s="32">
        <v>258</v>
      </c>
      <c r="B265" s="32">
        <v>4</v>
      </c>
      <c r="C265" s="32">
        <v>258</v>
      </c>
      <c r="D265" s="52" t="s">
        <v>62</v>
      </c>
      <c r="E265" s="52" t="s">
        <v>68</v>
      </c>
      <c r="F265" s="51">
        <v>4</v>
      </c>
      <c r="G265" s="47">
        <v>140</v>
      </c>
      <c r="H265" s="47">
        <v>144</v>
      </c>
      <c r="I265" s="48">
        <f>SUM(G265:H265)</f>
        <v>284</v>
      </c>
      <c r="J265" s="120">
        <v>0</v>
      </c>
      <c r="K265" s="120">
        <v>0</v>
      </c>
      <c r="L265" s="120">
        <v>0</v>
      </c>
      <c r="M265" s="120">
        <v>0</v>
      </c>
      <c r="N265" s="120">
        <v>1</v>
      </c>
      <c r="O265" s="120">
        <v>1</v>
      </c>
      <c r="P265" s="50">
        <f>G265+J265+M265</f>
        <v>140</v>
      </c>
      <c r="Q265" s="120">
        <v>145</v>
      </c>
      <c r="R265" s="50">
        <f>I265+L265+O265</f>
        <v>285</v>
      </c>
      <c r="S265" s="119">
        <v>118</v>
      </c>
      <c r="T265" s="119">
        <v>133</v>
      </c>
      <c r="U265" s="119">
        <v>251</v>
      </c>
      <c r="V265" s="119">
        <v>0</v>
      </c>
      <c r="W265" s="119">
        <v>0</v>
      </c>
      <c r="X265" s="119">
        <v>0</v>
      </c>
      <c r="Y265" s="119">
        <v>0</v>
      </c>
      <c r="Z265" s="119">
        <v>1</v>
      </c>
      <c r="AA265" s="119">
        <v>1</v>
      </c>
      <c r="AB265" s="119">
        <v>118</v>
      </c>
      <c r="AC265" s="119">
        <v>134</v>
      </c>
      <c r="AD265" s="119">
        <v>252</v>
      </c>
      <c r="AE265" s="48">
        <v>0</v>
      </c>
      <c r="AF265" s="48">
        <v>1</v>
      </c>
      <c r="AG265" s="77">
        <f>SUM(AE265:AF265)</f>
        <v>1</v>
      </c>
      <c r="AH265" s="47">
        <v>0</v>
      </c>
      <c r="AI265" s="48">
        <v>1</v>
      </c>
      <c r="AJ265" s="77">
        <f>+AH265+AI265</f>
        <v>1</v>
      </c>
      <c r="AK265" s="87">
        <v>76</v>
      </c>
      <c r="AL265" s="87">
        <v>68</v>
      </c>
      <c r="AM265" s="87">
        <v>11</v>
      </c>
      <c r="AN265" s="87">
        <v>89</v>
      </c>
      <c r="AO265" s="46">
        <f>SUM(AK265:AN265)</f>
        <v>244</v>
      </c>
      <c r="AP265" s="78">
        <v>8</v>
      </c>
      <c r="AQ265" s="46">
        <f>+AO265+AP265</f>
        <v>252</v>
      </c>
      <c r="AR265" s="45">
        <f>AB265/P265</f>
        <v>0.84285714285714286</v>
      </c>
      <c r="AS265" s="45">
        <f>(AC265/(H265+N265)*100%)</f>
        <v>0.92413793103448272</v>
      </c>
      <c r="AT265" s="45">
        <f>AD265/R265</f>
        <v>0.88421052631578945</v>
      </c>
      <c r="AU265" s="44" t="e">
        <f>AH265/AE265</f>
        <v>#DIV/0!</v>
      </c>
      <c r="AV265" s="44">
        <f>AI265/AF265</f>
        <v>1</v>
      </c>
      <c r="AW265" s="44">
        <f>AJ265/AG265</f>
        <v>1</v>
      </c>
      <c r="AX265" s="43">
        <f>AO265/AQ265</f>
        <v>0.96825396825396826</v>
      </c>
      <c r="AY265" s="42">
        <f>AP265/AQ265</f>
        <v>3.1746031746031744E-2</v>
      </c>
    </row>
    <row r="266" spans="1:51" ht="15" customHeight="1" x14ac:dyDescent="0.25">
      <c r="A266" s="32">
        <v>259</v>
      </c>
      <c r="B266" s="32">
        <v>5</v>
      </c>
      <c r="C266" s="32">
        <v>259</v>
      </c>
      <c r="D266" s="52" t="s">
        <v>62</v>
      </c>
      <c r="E266" s="52" t="s">
        <v>68</v>
      </c>
      <c r="F266" s="51">
        <v>5</v>
      </c>
      <c r="G266" s="47">
        <v>161</v>
      </c>
      <c r="H266" s="47">
        <v>132</v>
      </c>
      <c r="I266" s="48">
        <f>SUM(G266:H266)</f>
        <v>293</v>
      </c>
      <c r="J266" s="120">
        <v>0</v>
      </c>
      <c r="K266" s="120">
        <v>0</v>
      </c>
      <c r="L266" s="120">
        <v>0</v>
      </c>
      <c r="M266" s="120">
        <v>0</v>
      </c>
      <c r="N266" s="120">
        <v>0</v>
      </c>
      <c r="O266" s="120">
        <v>0</v>
      </c>
      <c r="P266" s="50">
        <f>G266+J266+M266</f>
        <v>161</v>
      </c>
      <c r="Q266" s="120">
        <v>132</v>
      </c>
      <c r="R266" s="50">
        <f>I266+L266+O266</f>
        <v>293</v>
      </c>
      <c r="S266" s="119">
        <v>144</v>
      </c>
      <c r="T266" s="119">
        <v>119</v>
      </c>
      <c r="U266" s="119">
        <v>263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>
        <v>0</v>
      </c>
      <c r="AB266" s="119">
        <v>144</v>
      </c>
      <c r="AC266" s="119">
        <v>119</v>
      </c>
      <c r="AD266" s="119">
        <v>263</v>
      </c>
      <c r="AE266" s="48">
        <v>0</v>
      </c>
      <c r="AF266" s="48">
        <v>0</v>
      </c>
      <c r="AG266" s="77">
        <f>SUM(AE266:AF266)</f>
        <v>0</v>
      </c>
      <c r="AH266" s="47">
        <v>0</v>
      </c>
      <c r="AI266" s="48">
        <v>0</v>
      </c>
      <c r="AJ266" s="77">
        <f>+AH266+AI266</f>
        <v>0</v>
      </c>
      <c r="AK266" s="87">
        <v>74</v>
      </c>
      <c r="AL266" s="87">
        <v>44</v>
      </c>
      <c r="AM266" s="87">
        <v>7</v>
      </c>
      <c r="AN266" s="87">
        <v>132</v>
      </c>
      <c r="AO266" s="46">
        <f>SUM(AK266:AN266)</f>
        <v>257</v>
      </c>
      <c r="AP266" s="78">
        <v>6</v>
      </c>
      <c r="AQ266" s="46">
        <f>+AO266+AP266</f>
        <v>263</v>
      </c>
      <c r="AR266" s="45">
        <f>AB266/P266</f>
        <v>0.89440993788819878</v>
      </c>
      <c r="AS266" s="45">
        <f>(AC266/(H266+N266)*100%)</f>
        <v>0.90151515151515149</v>
      </c>
      <c r="AT266" s="45">
        <f>AD266/R266</f>
        <v>0.89761092150170652</v>
      </c>
      <c r="AU266" s="44" t="e">
        <f>AH266/AE266</f>
        <v>#DIV/0!</v>
      </c>
      <c r="AV266" s="44" t="e">
        <f>AI266/AF266</f>
        <v>#DIV/0!</v>
      </c>
      <c r="AW266" s="44" t="e">
        <f>AJ266/AG266</f>
        <v>#DIV/0!</v>
      </c>
      <c r="AX266" s="43">
        <f>AO266/AQ266</f>
        <v>0.97718631178707227</v>
      </c>
      <c r="AY266" s="42">
        <f>AP266/AQ266</f>
        <v>2.2813688212927757E-2</v>
      </c>
    </row>
    <row r="267" spans="1:51" ht="15" customHeight="1" x14ac:dyDescent="0.25">
      <c r="A267" s="32">
        <v>260</v>
      </c>
      <c r="B267" s="32">
        <v>6</v>
      </c>
      <c r="C267" s="32">
        <v>260</v>
      </c>
      <c r="D267" s="52" t="s">
        <v>62</v>
      </c>
      <c r="E267" s="52" t="s">
        <v>68</v>
      </c>
      <c r="F267" s="51">
        <v>6</v>
      </c>
      <c r="G267" s="47">
        <v>219</v>
      </c>
      <c r="H267" s="47">
        <v>232</v>
      </c>
      <c r="I267" s="48">
        <f>SUM(G267:H267)</f>
        <v>451</v>
      </c>
      <c r="J267" s="120">
        <v>0</v>
      </c>
      <c r="K267" s="120">
        <v>0</v>
      </c>
      <c r="L267" s="120">
        <v>0</v>
      </c>
      <c r="M267" s="120">
        <v>0</v>
      </c>
      <c r="N267" s="120">
        <v>0</v>
      </c>
      <c r="O267" s="120">
        <v>0</v>
      </c>
      <c r="P267" s="50">
        <f>G267+J267+M267</f>
        <v>219</v>
      </c>
      <c r="Q267" s="120">
        <v>232</v>
      </c>
      <c r="R267" s="50">
        <f>I267+L267+O267</f>
        <v>451</v>
      </c>
      <c r="S267" s="119">
        <v>189</v>
      </c>
      <c r="T267" s="119">
        <v>216</v>
      </c>
      <c r="U267" s="119">
        <v>405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>
        <v>0</v>
      </c>
      <c r="AB267" s="119">
        <v>189</v>
      </c>
      <c r="AC267" s="119">
        <v>216</v>
      </c>
      <c r="AD267" s="119">
        <v>405</v>
      </c>
      <c r="AE267" s="48">
        <v>3</v>
      </c>
      <c r="AF267" s="48">
        <v>1</v>
      </c>
      <c r="AG267" s="77">
        <f>SUM(AE267:AF267)</f>
        <v>4</v>
      </c>
      <c r="AH267" s="47">
        <v>3</v>
      </c>
      <c r="AI267" s="48">
        <v>1</v>
      </c>
      <c r="AJ267" s="77">
        <f>+AH267+AI267</f>
        <v>4</v>
      </c>
      <c r="AK267" s="87">
        <v>33</v>
      </c>
      <c r="AL267" s="87">
        <v>26</v>
      </c>
      <c r="AM267" s="87">
        <v>17</v>
      </c>
      <c r="AN267" s="87">
        <v>318</v>
      </c>
      <c r="AO267" s="46">
        <f>SUM(AK267:AN267)</f>
        <v>394</v>
      </c>
      <c r="AP267" s="78">
        <v>11</v>
      </c>
      <c r="AQ267" s="46">
        <f>+AO267+AP267</f>
        <v>405</v>
      </c>
      <c r="AR267" s="45">
        <f>AB267/P267</f>
        <v>0.86301369863013699</v>
      </c>
      <c r="AS267" s="45">
        <f>(AC267/(H267+N267)*100%)</f>
        <v>0.93103448275862066</v>
      </c>
      <c r="AT267" s="45">
        <f>AD267/R267</f>
        <v>0.89800443458980039</v>
      </c>
      <c r="AU267" s="44">
        <f>AH267/AE267</f>
        <v>1</v>
      </c>
      <c r="AV267" s="44">
        <f>AI267/AF267</f>
        <v>1</v>
      </c>
      <c r="AW267" s="44">
        <f>AJ267/AG267</f>
        <v>1</v>
      </c>
      <c r="AX267" s="43">
        <f>AO267/AQ267</f>
        <v>0.97283950617283954</v>
      </c>
      <c r="AY267" s="42">
        <f>AP267/AQ267</f>
        <v>2.7160493827160494E-2</v>
      </c>
    </row>
    <row r="268" spans="1:51" ht="15" customHeight="1" x14ac:dyDescent="0.25">
      <c r="A268" s="32">
        <v>261</v>
      </c>
      <c r="B268" s="32">
        <v>7</v>
      </c>
      <c r="C268" s="32">
        <v>261</v>
      </c>
      <c r="D268" s="52" t="s">
        <v>62</v>
      </c>
      <c r="E268" s="52" t="s">
        <v>68</v>
      </c>
      <c r="F268" s="51">
        <v>7</v>
      </c>
      <c r="G268" s="47">
        <v>198</v>
      </c>
      <c r="H268" s="47">
        <v>193</v>
      </c>
      <c r="I268" s="48">
        <f>SUM(G268:H268)</f>
        <v>391</v>
      </c>
      <c r="J268" s="120">
        <v>0</v>
      </c>
      <c r="K268" s="120">
        <v>0</v>
      </c>
      <c r="L268" s="120">
        <v>0</v>
      </c>
      <c r="M268" s="120">
        <v>0</v>
      </c>
      <c r="N268" s="120">
        <v>0</v>
      </c>
      <c r="O268" s="120">
        <v>0</v>
      </c>
      <c r="P268" s="50">
        <f>G268+J268+M268</f>
        <v>198</v>
      </c>
      <c r="Q268" s="120">
        <v>193</v>
      </c>
      <c r="R268" s="50">
        <f>I268+L268+O268</f>
        <v>391</v>
      </c>
      <c r="S268" s="119">
        <v>180</v>
      </c>
      <c r="T268" s="119">
        <v>185</v>
      </c>
      <c r="U268" s="119">
        <v>365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>
        <v>0</v>
      </c>
      <c r="AB268" s="119">
        <v>180</v>
      </c>
      <c r="AC268" s="119">
        <v>185</v>
      </c>
      <c r="AD268" s="119">
        <v>365</v>
      </c>
      <c r="AE268" s="48">
        <v>0</v>
      </c>
      <c r="AF268" s="48">
        <v>0</v>
      </c>
      <c r="AG268" s="77">
        <f>SUM(AE268:AF268)</f>
        <v>0</v>
      </c>
      <c r="AH268" s="47">
        <v>0</v>
      </c>
      <c r="AI268" s="48">
        <v>0</v>
      </c>
      <c r="AJ268" s="77">
        <f>+AH268+AI268</f>
        <v>0</v>
      </c>
      <c r="AK268" s="87">
        <v>57</v>
      </c>
      <c r="AL268" s="87">
        <v>177</v>
      </c>
      <c r="AM268" s="87">
        <v>11</v>
      </c>
      <c r="AN268" s="87">
        <v>105</v>
      </c>
      <c r="AO268" s="46">
        <f>SUM(AK268:AN268)</f>
        <v>350</v>
      </c>
      <c r="AP268" s="78">
        <v>15</v>
      </c>
      <c r="AQ268" s="46">
        <f>+AO268+AP268</f>
        <v>365</v>
      </c>
      <c r="AR268" s="45">
        <f>AB268/P268</f>
        <v>0.90909090909090906</v>
      </c>
      <c r="AS268" s="45">
        <f>(AC268/(H268+N268)*100%)</f>
        <v>0.95854922279792742</v>
      </c>
      <c r="AT268" s="45">
        <f>AD268/R268</f>
        <v>0.93350383631713552</v>
      </c>
      <c r="AU268" s="44" t="e">
        <f>AH268/AE268</f>
        <v>#DIV/0!</v>
      </c>
      <c r="AV268" s="44" t="e">
        <f>AI268/AF268</f>
        <v>#DIV/0!</v>
      </c>
      <c r="AW268" s="44" t="e">
        <f>AJ268/AG268</f>
        <v>#DIV/0!</v>
      </c>
      <c r="AX268" s="43">
        <f>AO268/AQ268</f>
        <v>0.95890410958904104</v>
      </c>
      <c r="AY268" s="42">
        <f>AP268/AQ268</f>
        <v>4.1095890410958902E-2</v>
      </c>
    </row>
    <row r="269" spans="1:51" ht="15" customHeight="1" x14ac:dyDescent="0.25">
      <c r="A269" s="32">
        <v>262</v>
      </c>
      <c r="B269" s="32">
        <v>8</v>
      </c>
      <c r="C269" s="32">
        <v>262</v>
      </c>
      <c r="D269" s="52" t="s">
        <v>62</v>
      </c>
      <c r="E269" s="52" t="s">
        <v>68</v>
      </c>
      <c r="F269" s="51">
        <v>8</v>
      </c>
      <c r="G269" s="47">
        <v>168</v>
      </c>
      <c r="H269" s="47">
        <v>181</v>
      </c>
      <c r="I269" s="48">
        <f>SUM(G269:H269)</f>
        <v>349</v>
      </c>
      <c r="J269" s="120">
        <v>0</v>
      </c>
      <c r="K269" s="120">
        <v>0</v>
      </c>
      <c r="L269" s="120">
        <v>0</v>
      </c>
      <c r="M269" s="120">
        <v>0</v>
      </c>
      <c r="N269" s="120">
        <v>0</v>
      </c>
      <c r="O269" s="120">
        <v>0</v>
      </c>
      <c r="P269" s="50">
        <f>G269+J269+M269</f>
        <v>168</v>
      </c>
      <c r="Q269" s="120">
        <v>181</v>
      </c>
      <c r="R269" s="50">
        <f>I269+L269+O269</f>
        <v>349</v>
      </c>
      <c r="S269" s="119">
        <v>135</v>
      </c>
      <c r="T269" s="119">
        <v>177</v>
      </c>
      <c r="U269" s="119">
        <v>312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>
        <v>0</v>
      </c>
      <c r="AB269" s="119">
        <v>135</v>
      </c>
      <c r="AC269" s="119">
        <v>177</v>
      </c>
      <c r="AD269" s="119">
        <v>312</v>
      </c>
      <c r="AE269" s="48">
        <v>0</v>
      </c>
      <c r="AF269" s="48">
        <v>0</v>
      </c>
      <c r="AG269" s="77">
        <f>SUM(AE269:AF269)</f>
        <v>0</v>
      </c>
      <c r="AH269" s="47">
        <v>0</v>
      </c>
      <c r="AI269" s="48">
        <v>0</v>
      </c>
      <c r="AJ269" s="77">
        <f>+AH269+AI269</f>
        <v>0</v>
      </c>
      <c r="AK269" s="87">
        <v>126</v>
      </c>
      <c r="AL269" s="87">
        <v>97</v>
      </c>
      <c r="AM269" s="87">
        <v>9</v>
      </c>
      <c r="AN269" s="87">
        <v>69</v>
      </c>
      <c r="AO269" s="46">
        <f>SUM(AK269:AN269)</f>
        <v>301</v>
      </c>
      <c r="AP269" s="78">
        <v>11</v>
      </c>
      <c r="AQ269" s="46">
        <f>+AO269+AP269</f>
        <v>312</v>
      </c>
      <c r="AR269" s="45">
        <f>AB269/P269</f>
        <v>0.8035714285714286</v>
      </c>
      <c r="AS269" s="45">
        <f>(AC269/(H269+N269)*100%)</f>
        <v>0.97790055248618779</v>
      </c>
      <c r="AT269" s="45">
        <f>AD269/R269</f>
        <v>0.89398280802292263</v>
      </c>
      <c r="AU269" s="44" t="e">
        <f>AH269/AE269</f>
        <v>#DIV/0!</v>
      </c>
      <c r="AV269" s="44" t="e">
        <f>AI269/AF269</f>
        <v>#DIV/0!</v>
      </c>
      <c r="AW269" s="44" t="e">
        <f>AJ269/AG269</f>
        <v>#DIV/0!</v>
      </c>
      <c r="AX269" s="43">
        <f>AO269/AQ269</f>
        <v>0.96474358974358976</v>
      </c>
      <c r="AY269" s="42">
        <f>AP269/AQ269</f>
        <v>3.5256410256410256E-2</v>
      </c>
    </row>
    <row r="270" spans="1:51" ht="15" customHeight="1" x14ac:dyDescent="0.25">
      <c r="A270" s="32">
        <v>263</v>
      </c>
      <c r="B270" s="32">
        <v>9</v>
      </c>
      <c r="C270" s="32">
        <v>263</v>
      </c>
      <c r="D270" s="52" t="s">
        <v>62</v>
      </c>
      <c r="E270" s="52" t="s">
        <v>68</v>
      </c>
      <c r="F270" s="51">
        <v>9</v>
      </c>
      <c r="G270" s="47">
        <v>198</v>
      </c>
      <c r="H270" s="47">
        <v>202</v>
      </c>
      <c r="I270" s="48">
        <f>SUM(G270:H270)</f>
        <v>400</v>
      </c>
      <c r="J270" s="120">
        <v>0</v>
      </c>
      <c r="K270" s="120">
        <v>0</v>
      </c>
      <c r="L270" s="120">
        <v>0</v>
      </c>
      <c r="M270" s="120">
        <v>1</v>
      </c>
      <c r="N270" s="120">
        <v>2</v>
      </c>
      <c r="O270" s="120">
        <v>3</v>
      </c>
      <c r="P270" s="50">
        <f>G270+J270+M270</f>
        <v>199</v>
      </c>
      <c r="Q270" s="120">
        <v>204</v>
      </c>
      <c r="R270" s="50">
        <f>I270+L270+O270</f>
        <v>403</v>
      </c>
      <c r="S270" s="119">
        <v>159</v>
      </c>
      <c r="T270" s="119">
        <v>179</v>
      </c>
      <c r="U270" s="119">
        <v>338</v>
      </c>
      <c r="V270" s="119">
        <v>0</v>
      </c>
      <c r="W270" s="119">
        <v>0</v>
      </c>
      <c r="X270" s="119">
        <v>0</v>
      </c>
      <c r="Y270" s="119">
        <v>1</v>
      </c>
      <c r="Z270" s="119">
        <v>2</v>
      </c>
      <c r="AA270" s="119">
        <v>3</v>
      </c>
      <c r="AB270" s="119">
        <v>160</v>
      </c>
      <c r="AC270" s="119">
        <v>181</v>
      </c>
      <c r="AD270" s="119">
        <v>341</v>
      </c>
      <c r="AE270" s="48">
        <v>0</v>
      </c>
      <c r="AF270" s="48">
        <v>0</v>
      </c>
      <c r="AG270" s="77">
        <f>SUM(AE270:AF270)</f>
        <v>0</v>
      </c>
      <c r="AH270" s="47">
        <v>0</v>
      </c>
      <c r="AI270" s="48">
        <v>0</v>
      </c>
      <c r="AJ270" s="77">
        <f>+AH270+AI270</f>
        <v>0</v>
      </c>
      <c r="AK270" s="87">
        <v>40</v>
      </c>
      <c r="AL270" s="87">
        <v>89</v>
      </c>
      <c r="AM270" s="87">
        <v>7</v>
      </c>
      <c r="AN270" s="87">
        <v>193</v>
      </c>
      <c r="AO270" s="46">
        <f>SUM(AK270:AN270)</f>
        <v>329</v>
      </c>
      <c r="AP270" s="78">
        <v>12</v>
      </c>
      <c r="AQ270" s="46">
        <f>+AO270+AP270</f>
        <v>341</v>
      </c>
      <c r="AR270" s="45">
        <f>AB270/P270</f>
        <v>0.8040201005025126</v>
      </c>
      <c r="AS270" s="45">
        <f>(AC270/(H270+N270)*100%)</f>
        <v>0.88725490196078427</v>
      </c>
      <c r="AT270" s="45">
        <f>AD270/R270</f>
        <v>0.84615384615384615</v>
      </c>
      <c r="AU270" s="44" t="e">
        <f>AH270/AE270</f>
        <v>#DIV/0!</v>
      </c>
      <c r="AV270" s="44" t="e">
        <f>AI270/AF270</f>
        <v>#DIV/0!</v>
      </c>
      <c r="AW270" s="44" t="e">
        <f>AJ270/AG270</f>
        <v>#DIV/0!</v>
      </c>
      <c r="AX270" s="43">
        <f>AO270/AQ270</f>
        <v>0.96480938416422291</v>
      </c>
      <c r="AY270" s="42">
        <f>AP270/AQ270</f>
        <v>3.519061583577713E-2</v>
      </c>
    </row>
    <row r="271" spans="1:51" ht="15" customHeight="1" x14ac:dyDescent="0.25">
      <c r="A271" s="32">
        <v>264</v>
      </c>
      <c r="B271" s="32">
        <v>10</v>
      </c>
      <c r="C271" s="32">
        <v>264</v>
      </c>
      <c r="D271" s="52" t="s">
        <v>62</v>
      </c>
      <c r="E271" s="52" t="s">
        <v>68</v>
      </c>
      <c r="F271" s="51">
        <v>10</v>
      </c>
      <c r="G271" s="47">
        <v>158</v>
      </c>
      <c r="H271" s="47">
        <v>158</v>
      </c>
      <c r="I271" s="48">
        <f>SUM(G271:H271)</f>
        <v>316</v>
      </c>
      <c r="J271" s="120">
        <v>0</v>
      </c>
      <c r="K271" s="120">
        <v>0</v>
      </c>
      <c r="L271" s="120">
        <v>0</v>
      </c>
      <c r="M271" s="120">
        <v>0</v>
      </c>
      <c r="N271" s="120">
        <v>2</v>
      </c>
      <c r="O271" s="120">
        <v>2</v>
      </c>
      <c r="P271" s="50">
        <f>G271+J271+M271</f>
        <v>158</v>
      </c>
      <c r="Q271" s="120">
        <v>160</v>
      </c>
      <c r="R271" s="50">
        <f>I271+L271+O271</f>
        <v>318</v>
      </c>
      <c r="S271" s="119">
        <v>123</v>
      </c>
      <c r="T271" s="119">
        <v>139</v>
      </c>
      <c r="U271" s="119">
        <v>262</v>
      </c>
      <c r="V271" s="119">
        <v>0</v>
      </c>
      <c r="W271" s="119">
        <v>0</v>
      </c>
      <c r="X271" s="119">
        <v>0</v>
      </c>
      <c r="Y271" s="119">
        <v>0</v>
      </c>
      <c r="Z271" s="119">
        <v>2</v>
      </c>
      <c r="AA271" s="119">
        <v>2</v>
      </c>
      <c r="AB271" s="119">
        <v>123</v>
      </c>
      <c r="AC271" s="119">
        <v>141</v>
      </c>
      <c r="AD271" s="119">
        <v>264</v>
      </c>
      <c r="AE271" s="48">
        <v>0</v>
      </c>
      <c r="AF271" s="48">
        <v>0</v>
      </c>
      <c r="AG271" s="77">
        <f>SUM(AE271:AF271)</f>
        <v>0</v>
      </c>
      <c r="AH271" s="47">
        <v>0</v>
      </c>
      <c r="AI271" s="48">
        <v>0</v>
      </c>
      <c r="AJ271" s="77">
        <f>+AH271+AI271</f>
        <v>0</v>
      </c>
      <c r="AK271" s="87">
        <v>72</v>
      </c>
      <c r="AL271" s="87">
        <v>71</v>
      </c>
      <c r="AM271" s="87">
        <v>19</v>
      </c>
      <c r="AN271" s="87">
        <v>97</v>
      </c>
      <c r="AO271" s="46">
        <f>SUM(AK271:AN271)</f>
        <v>259</v>
      </c>
      <c r="AP271" s="78">
        <v>5</v>
      </c>
      <c r="AQ271" s="46">
        <f>+AO271+AP271</f>
        <v>264</v>
      </c>
      <c r="AR271" s="45">
        <f>AB271/P271</f>
        <v>0.77848101265822789</v>
      </c>
      <c r="AS271" s="45">
        <f>(AC271/(H271+N271)*100%)</f>
        <v>0.88124999999999998</v>
      </c>
      <c r="AT271" s="45">
        <f>AD271/R271</f>
        <v>0.83018867924528306</v>
      </c>
      <c r="AU271" s="44" t="e">
        <f>AH271/AE271</f>
        <v>#DIV/0!</v>
      </c>
      <c r="AV271" s="44" t="e">
        <f>AI271/AF271</f>
        <v>#DIV/0!</v>
      </c>
      <c r="AW271" s="44" t="e">
        <f>AJ271/AG271</f>
        <v>#DIV/0!</v>
      </c>
      <c r="AX271" s="43">
        <f>AO271/AQ271</f>
        <v>0.98106060606060608</v>
      </c>
      <c r="AY271" s="42">
        <f>AP271/AQ271</f>
        <v>1.893939393939394E-2</v>
      </c>
    </row>
    <row r="272" spans="1:51" ht="15" customHeight="1" x14ac:dyDescent="0.25">
      <c r="A272" s="32">
        <v>265</v>
      </c>
      <c r="B272" s="32">
        <v>11</v>
      </c>
      <c r="C272" s="32">
        <v>265</v>
      </c>
      <c r="D272" s="52" t="s">
        <v>62</v>
      </c>
      <c r="E272" s="52" t="s">
        <v>68</v>
      </c>
      <c r="F272" s="51">
        <v>11</v>
      </c>
      <c r="G272" s="47">
        <v>136</v>
      </c>
      <c r="H272" s="47">
        <v>131</v>
      </c>
      <c r="I272" s="48">
        <f>SUM(G272:H272)</f>
        <v>267</v>
      </c>
      <c r="J272" s="120">
        <v>0</v>
      </c>
      <c r="K272" s="120">
        <v>0</v>
      </c>
      <c r="L272" s="120">
        <v>0</v>
      </c>
      <c r="M272" s="120">
        <v>1</v>
      </c>
      <c r="N272" s="120">
        <v>0</v>
      </c>
      <c r="O272" s="120">
        <v>1</v>
      </c>
      <c r="P272" s="50">
        <f>G272+J272+M272</f>
        <v>137</v>
      </c>
      <c r="Q272" s="120">
        <v>131</v>
      </c>
      <c r="R272" s="50">
        <f>I272+L272+O272</f>
        <v>268</v>
      </c>
      <c r="S272" s="119">
        <v>111</v>
      </c>
      <c r="T272" s="119">
        <v>109</v>
      </c>
      <c r="U272" s="119">
        <v>220</v>
      </c>
      <c r="V272" s="119">
        <v>0</v>
      </c>
      <c r="W272" s="119">
        <v>0</v>
      </c>
      <c r="X272" s="119">
        <v>0</v>
      </c>
      <c r="Y272" s="119">
        <v>1</v>
      </c>
      <c r="Z272" s="119">
        <v>0</v>
      </c>
      <c r="AA272" s="119">
        <v>1</v>
      </c>
      <c r="AB272" s="119">
        <v>112</v>
      </c>
      <c r="AC272" s="119">
        <v>109</v>
      </c>
      <c r="AD272" s="119">
        <v>221</v>
      </c>
      <c r="AE272" s="48">
        <v>0</v>
      </c>
      <c r="AF272" s="48">
        <v>0</v>
      </c>
      <c r="AG272" s="77">
        <f>SUM(AE272:AF272)</f>
        <v>0</v>
      </c>
      <c r="AH272" s="47">
        <v>0</v>
      </c>
      <c r="AI272" s="48">
        <v>0</v>
      </c>
      <c r="AJ272" s="77">
        <f>+AH272+AI272</f>
        <v>0</v>
      </c>
      <c r="AK272" s="87">
        <v>42</v>
      </c>
      <c r="AL272" s="87">
        <v>56</v>
      </c>
      <c r="AM272" s="87">
        <v>12</v>
      </c>
      <c r="AN272" s="87">
        <v>101</v>
      </c>
      <c r="AO272" s="46">
        <f>SUM(AK272:AN272)</f>
        <v>211</v>
      </c>
      <c r="AP272" s="78">
        <v>10</v>
      </c>
      <c r="AQ272" s="46">
        <f>+AO272+AP272</f>
        <v>221</v>
      </c>
      <c r="AR272" s="45">
        <f>AB272/P272</f>
        <v>0.81751824817518248</v>
      </c>
      <c r="AS272" s="45">
        <f>(AC272/(H272+N272)*100%)</f>
        <v>0.83206106870229013</v>
      </c>
      <c r="AT272" s="45">
        <f>AD272/R272</f>
        <v>0.82462686567164178</v>
      </c>
      <c r="AU272" s="44" t="e">
        <f>AH272/AE272</f>
        <v>#DIV/0!</v>
      </c>
      <c r="AV272" s="44" t="e">
        <f>AI272/AF272</f>
        <v>#DIV/0!</v>
      </c>
      <c r="AW272" s="44" t="e">
        <f>AJ272/AG272</f>
        <v>#DIV/0!</v>
      </c>
      <c r="AX272" s="43">
        <f>AO272/AQ272</f>
        <v>0.95475113122171951</v>
      </c>
      <c r="AY272" s="42">
        <f>AP272/AQ272</f>
        <v>4.5248868778280542E-2</v>
      </c>
    </row>
    <row r="273" spans="1:51" ht="15" customHeight="1" x14ac:dyDescent="0.25">
      <c r="A273" s="32">
        <v>266</v>
      </c>
      <c r="B273" s="32">
        <v>12</v>
      </c>
      <c r="C273" s="32">
        <v>266</v>
      </c>
      <c r="D273" s="52" t="s">
        <v>62</v>
      </c>
      <c r="E273" s="52" t="s">
        <v>68</v>
      </c>
      <c r="F273" s="51">
        <v>12</v>
      </c>
      <c r="G273" s="47">
        <v>188</v>
      </c>
      <c r="H273" s="47">
        <v>202</v>
      </c>
      <c r="I273" s="48">
        <f>SUM(G273:H273)</f>
        <v>390</v>
      </c>
      <c r="J273" s="120">
        <v>0</v>
      </c>
      <c r="K273" s="120">
        <v>0</v>
      </c>
      <c r="L273" s="120">
        <v>0</v>
      </c>
      <c r="M273" s="120">
        <v>0</v>
      </c>
      <c r="N273" s="120">
        <v>0</v>
      </c>
      <c r="O273" s="120">
        <v>0</v>
      </c>
      <c r="P273" s="50">
        <f>G273+J273+M273</f>
        <v>188</v>
      </c>
      <c r="Q273" s="120">
        <v>202</v>
      </c>
      <c r="R273" s="50">
        <f>I273+L273+O273</f>
        <v>390</v>
      </c>
      <c r="S273" s="119">
        <v>151</v>
      </c>
      <c r="T273" s="119">
        <v>164</v>
      </c>
      <c r="U273" s="119">
        <v>315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>
        <v>0</v>
      </c>
      <c r="AB273" s="119">
        <v>151</v>
      </c>
      <c r="AC273" s="119">
        <v>164</v>
      </c>
      <c r="AD273" s="119">
        <v>315</v>
      </c>
      <c r="AE273" s="48">
        <v>0</v>
      </c>
      <c r="AF273" s="48">
        <v>1</v>
      </c>
      <c r="AG273" s="77">
        <f>SUM(AE273:AF273)</f>
        <v>1</v>
      </c>
      <c r="AH273" s="47">
        <v>0</v>
      </c>
      <c r="AI273" s="48">
        <v>1</v>
      </c>
      <c r="AJ273" s="77">
        <f>+AH273+AI273</f>
        <v>1</v>
      </c>
      <c r="AK273" s="87">
        <v>58</v>
      </c>
      <c r="AL273" s="87">
        <v>73</v>
      </c>
      <c r="AM273" s="87">
        <v>10</v>
      </c>
      <c r="AN273" s="87">
        <v>169</v>
      </c>
      <c r="AO273" s="46">
        <f>SUM(AK273:AN273)</f>
        <v>310</v>
      </c>
      <c r="AP273" s="78">
        <v>5</v>
      </c>
      <c r="AQ273" s="46">
        <f>+AO273+AP273</f>
        <v>315</v>
      </c>
      <c r="AR273" s="45">
        <f>AB273/P273</f>
        <v>0.80319148936170215</v>
      </c>
      <c r="AS273" s="45">
        <f>(AC273/(H273+N273)*100%)</f>
        <v>0.81188118811881194</v>
      </c>
      <c r="AT273" s="45">
        <f>AD273/R273</f>
        <v>0.80769230769230771</v>
      </c>
      <c r="AU273" s="44" t="e">
        <f>AH273/AE273</f>
        <v>#DIV/0!</v>
      </c>
      <c r="AV273" s="44">
        <f>AI273/AF273</f>
        <v>1</v>
      </c>
      <c r="AW273" s="44">
        <f>AJ273/AG273</f>
        <v>1</v>
      </c>
      <c r="AX273" s="43">
        <f>AO273/AQ273</f>
        <v>0.98412698412698407</v>
      </c>
      <c r="AY273" s="42">
        <f>AP273/AQ273</f>
        <v>1.5873015873015872E-2</v>
      </c>
    </row>
    <row r="274" spans="1:51" ht="15" customHeight="1" x14ac:dyDescent="0.25">
      <c r="A274" s="32">
        <v>267</v>
      </c>
      <c r="B274" s="32">
        <v>13</v>
      </c>
      <c r="C274" s="32">
        <v>267</v>
      </c>
      <c r="D274" s="52" t="s">
        <v>62</v>
      </c>
      <c r="E274" s="52" t="s">
        <v>68</v>
      </c>
      <c r="F274" s="51">
        <v>13</v>
      </c>
      <c r="G274" s="47">
        <v>125</v>
      </c>
      <c r="H274" s="47">
        <v>117</v>
      </c>
      <c r="I274" s="48">
        <f>SUM(G274:H274)</f>
        <v>242</v>
      </c>
      <c r="J274" s="120">
        <v>0</v>
      </c>
      <c r="K274" s="120">
        <v>0</v>
      </c>
      <c r="L274" s="120">
        <v>0</v>
      </c>
      <c r="M274" s="120">
        <v>0</v>
      </c>
      <c r="N274" s="120">
        <v>1</v>
      </c>
      <c r="O274" s="120">
        <v>1</v>
      </c>
      <c r="P274" s="50">
        <f>G274+J274+M274</f>
        <v>125</v>
      </c>
      <c r="Q274" s="120">
        <v>118</v>
      </c>
      <c r="R274" s="50">
        <f>I274+L274+O274</f>
        <v>243</v>
      </c>
      <c r="S274" s="119">
        <v>99</v>
      </c>
      <c r="T274" s="119">
        <v>105</v>
      </c>
      <c r="U274" s="119">
        <v>204</v>
      </c>
      <c r="V274" s="119">
        <v>0</v>
      </c>
      <c r="W274" s="119">
        <v>0</v>
      </c>
      <c r="X274" s="119">
        <v>0</v>
      </c>
      <c r="Y274" s="119">
        <v>0</v>
      </c>
      <c r="Z274" s="119">
        <v>1</v>
      </c>
      <c r="AA274" s="119">
        <v>1</v>
      </c>
      <c r="AB274" s="119">
        <v>99</v>
      </c>
      <c r="AC274" s="119">
        <v>106</v>
      </c>
      <c r="AD274" s="119">
        <v>205</v>
      </c>
      <c r="AE274" s="48">
        <v>0</v>
      </c>
      <c r="AF274" s="48">
        <v>0</v>
      </c>
      <c r="AG274" s="77">
        <f>SUM(AE274:AF274)</f>
        <v>0</v>
      </c>
      <c r="AH274" s="47">
        <v>0</v>
      </c>
      <c r="AI274" s="48">
        <v>0</v>
      </c>
      <c r="AJ274" s="77">
        <f>+AH274+AI274</f>
        <v>0</v>
      </c>
      <c r="AK274" s="87">
        <v>56</v>
      </c>
      <c r="AL274" s="87">
        <v>77</v>
      </c>
      <c r="AM274" s="87">
        <v>28</v>
      </c>
      <c r="AN274" s="87">
        <v>35</v>
      </c>
      <c r="AO274" s="46">
        <f>SUM(AK274:AN274)</f>
        <v>196</v>
      </c>
      <c r="AP274" s="78">
        <v>9</v>
      </c>
      <c r="AQ274" s="46">
        <f>+AO274+AP274</f>
        <v>205</v>
      </c>
      <c r="AR274" s="45">
        <f>AB274/P274</f>
        <v>0.79200000000000004</v>
      </c>
      <c r="AS274" s="45">
        <f>(AC274/(H274+N274)*100%)</f>
        <v>0.89830508474576276</v>
      </c>
      <c r="AT274" s="45">
        <f>AD274/R274</f>
        <v>0.84362139917695478</v>
      </c>
      <c r="AU274" s="44" t="e">
        <f>AH274/AE274</f>
        <v>#DIV/0!</v>
      </c>
      <c r="AV274" s="44" t="e">
        <f>AI274/AF274</f>
        <v>#DIV/0!</v>
      </c>
      <c r="AW274" s="44" t="e">
        <f>AJ274/AG274</f>
        <v>#DIV/0!</v>
      </c>
      <c r="AX274" s="43">
        <f>AO274/AQ274</f>
        <v>0.95609756097560972</v>
      </c>
      <c r="AY274" s="42">
        <f>AP274/AQ274</f>
        <v>4.3902439024390241E-2</v>
      </c>
    </row>
    <row r="275" spans="1:51" ht="15" customHeight="1" x14ac:dyDescent="0.25">
      <c r="A275" s="32">
        <v>268</v>
      </c>
      <c r="B275" s="32">
        <v>14</v>
      </c>
      <c r="C275" s="32">
        <v>268</v>
      </c>
      <c r="D275" s="52" t="s">
        <v>62</v>
      </c>
      <c r="E275" s="52" t="s">
        <v>68</v>
      </c>
      <c r="F275" s="51">
        <v>14</v>
      </c>
      <c r="G275" s="47">
        <v>140</v>
      </c>
      <c r="H275" s="47">
        <v>157</v>
      </c>
      <c r="I275" s="48">
        <f>SUM(G275:H275)</f>
        <v>297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50">
        <f>G275+J275+M275</f>
        <v>140</v>
      </c>
      <c r="Q275" s="120">
        <v>157</v>
      </c>
      <c r="R275" s="50">
        <f>I275+L275+O275</f>
        <v>297</v>
      </c>
      <c r="S275" s="119">
        <v>114</v>
      </c>
      <c r="T275" s="119">
        <v>138</v>
      </c>
      <c r="U275" s="119">
        <v>252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>
        <v>0</v>
      </c>
      <c r="AB275" s="119">
        <v>114</v>
      </c>
      <c r="AC275" s="119">
        <v>138</v>
      </c>
      <c r="AD275" s="119">
        <v>252</v>
      </c>
      <c r="AE275" s="48">
        <v>0</v>
      </c>
      <c r="AF275" s="48">
        <v>0</v>
      </c>
      <c r="AG275" s="77">
        <f>SUM(AE275:AF275)</f>
        <v>0</v>
      </c>
      <c r="AH275" s="47">
        <v>0</v>
      </c>
      <c r="AI275" s="48">
        <v>0</v>
      </c>
      <c r="AJ275" s="77">
        <f>+AH275+AI275</f>
        <v>0</v>
      </c>
      <c r="AK275" s="87">
        <v>38</v>
      </c>
      <c r="AL275" s="87">
        <v>64</v>
      </c>
      <c r="AM275" s="87">
        <v>10</v>
      </c>
      <c r="AN275" s="87">
        <v>127</v>
      </c>
      <c r="AO275" s="46">
        <f>SUM(AK275:AN275)</f>
        <v>239</v>
      </c>
      <c r="AP275" s="78">
        <v>13</v>
      </c>
      <c r="AQ275" s="46">
        <f>+AO275+AP275</f>
        <v>252</v>
      </c>
      <c r="AR275" s="45">
        <f>AB275/P275</f>
        <v>0.81428571428571428</v>
      </c>
      <c r="AS275" s="45">
        <f>(AC275/(H275+N275)*100%)</f>
        <v>0.87898089171974525</v>
      </c>
      <c r="AT275" s="45">
        <f>AD275/R275</f>
        <v>0.84848484848484851</v>
      </c>
      <c r="AU275" s="44" t="e">
        <f>AH275/AE275</f>
        <v>#DIV/0!</v>
      </c>
      <c r="AV275" s="44" t="e">
        <f>AI275/AF275</f>
        <v>#DIV/0!</v>
      </c>
      <c r="AW275" s="44" t="e">
        <f>AJ275/AG275</f>
        <v>#DIV/0!</v>
      </c>
      <c r="AX275" s="43">
        <f>AO275/AQ275</f>
        <v>0.94841269841269837</v>
      </c>
      <c r="AY275" s="42">
        <f>AP275/AQ275</f>
        <v>5.1587301587301584E-2</v>
      </c>
    </row>
    <row r="276" spans="1:51" ht="15" customHeight="1" x14ac:dyDescent="0.25">
      <c r="A276" s="32">
        <v>269</v>
      </c>
      <c r="B276" s="32">
        <v>15</v>
      </c>
      <c r="C276" s="32">
        <v>269</v>
      </c>
      <c r="D276" s="52" t="s">
        <v>62</v>
      </c>
      <c r="E276" s="52" t="s">
        <v>68</v>
      </c>
      <c r="F276" s="51">
        <v>15</v>
      </c>
      <c r="G276" s="47">
        <v>158</v>
      </c>
      <c r="H276" s="47">
        <v>180</v>
      </c>
      <c r="I276" s="48">
        <f>SUM(G276:H276)</f>
        <v>338</v>
      </c>
      <c r="J276" s="120">
        <v>0</v>
      </c>
      <c r="K276" s="120">
        <v>0</v>
      </c>
      <c r="L276" s="120">
        <v>0</v>
      </c>
      <c r="M276" s="120">
        <v>1</v>
      </c>
      <c r="N276" s="120">
        <v>0</v>
      </c>
      <c r="O276" s="120">
        <v>1</v>
      </c>
      <c r="P276" s="50">
        <f>G276+J276+M276</f>
        <v>159</v>
      </c>
      <c r="Q276" s="120">
        <v>180</v>
      </c>
      <c r="R276" s="50">
        <f>I276+L276+O276</f>
        <v>339</v>
      </c>
      <c r="S276" s="119">
        <v>128</v>
      </c>
      <c r="T276" s="119">
        <v>147</v>
      </c>
      <c r="U276" s="119">
        <v>275</v>
      </c>
      <c r="V276" s="119">
        <v>0</v>
      </c>
      <c r="W276" s="119">
        <v>0</v>
      </c>
      <c r="X276" s="119">
        <v>0</v>
      </c>
      <c r="Y276" s="119"/>
      <c r="Z276" s="119"/>
      <c r="AA276" s="119">
        <v>0</v>
      </c>
      <c r="AB276" s="119">
        <v>128</v>
      </c>
      <c r="AC276" s="119">
        <v>147</v>
      </c>
      <c r="AD276" s="119">
        <v>275</v>
      </c>
      <c r="AE276" s="48">
        <v>0</v>
      </c>
      <c r="AF276" s="48">
        <v>0</v>
      </c>
      <c r="AG276" s="77">
        <f>SUM(AE276:AF276)</f>
        <v>0</v>
      </c>
      <c r="AH276" s="47">
        <v>0</v>
      </c>
      <c r="AI276" s="48">
        <v>0</v>
      </c>
      <c r="AJ276" s="77">
        <f>+AH276+AI276</f>
        <v>0</v>
      </c>
      <c r="AK276" s="87">
        <v>65</v>
      </c>
      <c r="AL276" s="87">
        <v>19</v>
      </c>
      <c r="AM276" s="87">
        <v>13</v>
      </c>
      <c r="AN276" s="87">
        <v>170</v>
      </c>
      <c r="AO276" s="46">
        <f>SUM(AK276:AN276)</f>
        <v>267</v>
      </c>
      <c r="AP276" s="78">
        <v>9</v>
      </c>
      <c r="AQ276" s="46">
        <f>+AO276+AP276</f>
        <v>276</v>
      </c>
      <c r="AR276" s="45">
        <f>AB276/P276</f>
        <v>0.80503144654088055</v>
      </c>
      <c r="AS276" s="45">
        <f>(AC276/(H276+N276)*100%)</f>
        <v>0.81666666666666665</v>
      </c>
      <c r="AT276" s="45">
        <f>AD276/R276</f>
        <v>0.8112094395280236</v>
      </c>
      <c r="AU276" s="44" t="e">
        <f>AH276/AE276</f>
        <v>#DIV/0!</v>
      </c>
      <c r="AV276" s="44" t="e">
        <f>AI276/AF276</f>
        <v>#DIV/0!</v>
      </c>
      <c r="AW276" s="44" t="e">
        <f>AJ276/AG276</f>
        <v>#DIV/0!</v>
      </c>
      <c r="AX276" s="43">
        <f>AO276/AQ276</f>
        <v>0.96739130434782605</v>
      </c>
      <c r="AY276" s="42">
        <f>AP276/AQ276</f>
        <v>3.2608695652173912E-2</v>
      </c>
    </row>
    <row r="277" spans="1:51" ht="15" customHeight="1" x14ac:dyDescent="0.25">
      <c r="A277" s="32">
        <v>270</v>
      </c>
      <c r="B277" s="32">
        <v>16</v>
      </c>
      <c r="C277" s="32">
        <v>270</v>
      </c>
      <c r="D277" s="52" t="s">
        <v>62</v>
      </c>
      <c r="E277" s="52" t="s">
        <v>68</v>
      </c>
      <c r="F277" s="51">
        <v>16</v>
      </c>
      <c r="G277" s="47">
        <v>180</v>
      </c>
      <c r="H277" s="47">
        <v>182</v>
      </c>
      <c r="I277" s="48">
        <f>SUM(G277:H277)</f>
        <v>362</v>
      </c>
      <c r="J277" s="118">
        <v>0</v>
      </c>
      <c r="K277" s="118">
        <v>0</v>
      </c>
      <c r="L277" s="118">
        <v>0</v>
      </c>
      <c r="M277" s="118">
        <v>1</v>
      </c>
      <c r="N277" s="118">
        <v>4</v>
      </c>
      <c r="O277" s="118">
        <v>5</v>
      </c>
      <c r="P277" s="50">
        <f>G277+J277+M277</f>
        <v>181</v>
      </c>
      <c r="Q277" s="117">
        <v>186</v>
      </c>
      <c r="R277" s="50">
        <f>I277+L277+O277</f>
        <v>367</v>
      </c>
      <c r="S277" s="116">
        <v>118</v>
      </c>
      <c r="T277" s="116">
        <v>124</v>
      </c>
      <c r="U277" s="116">
        <v>242</v>
      </c>
      <c r="V277" s="116">
        <v>0</v>
      </c>
      <c r="W277" s="116">
        <v>0</v>
      </c>
      <c r="X277" s="116">
        <v>0</v>
      </c>
      <c r="Y277" s="116">
        <v>1</v>
      </c>
      <c r="Z277" s="116">
        <v>4</v>
      </c>
      <c r="AA277" s="116">
        <v>5</v>
      </c>
      <c r="AB277" s="115">
        <v>119</v>
      </c>
      <c r="AC277" s="115">
        <v>128</v>
      </c>
      <c r="AD277" s="115">
        <v>247</v>
      </c>
      <c r="AE277" s="48">
        <v>0</v>
      </c>
      <c r="AF277" s="48">
        <v>0</v>
      </c>
      <c r="AG277" s="77">
        <f>SUM(AE277:AF277)</f>
        <v>0</v>
      </c>
      <c r="AH277" s="47">
        <v>0</v>
      </c>
      <c r="AI277" s="48">
        <v>0</v>
      </c>
      <c r="AJ277" s="77">
        <f>+AH277+AI277</f>
        <v>0</v>
      </c>
      <c r="AK277" s="78">
        <v>77</v>
      </c>
      <c r="AL277" s="78">
        <v>43</v>
      </c>
      <c r="AM277" s="78">
        <v>15</v>
      </c>
      <c r="AN277" s="78">
        <v>105</v>
      </c>
      <c r="AO277" s="46">
        <f>SUM(AK277:AN277)</f>
        <v>240</v>
      </c>
      <c r="AP277" s="78">
        <v>7</v>
      </c>
      <c r="AQ277" s="46">
        <f>+AO277+AP277</f>
        <v>247</v>
      </c>
      <c r="AR277" s="45">
        <f>AB277/P277</f>
        <v>0.65745856353591159</v>
      </c>
      <c r="AS277" s="45">
        <f>(AC277/(H277+N277)*100%)</f>
        <v>0.68817204301075274</v>
      </c>
      <c r="AT277" s="45">
        <f>AD277/R277</f>
        <v>0.67302452316076289</v>
      </c>
      <c r="AU277" s="44" t="e">
        <f>AH277/AE277</f>
        <v>#DIV/0!</v>
      </c>
      <c r="AV277" s="44" t="e">
        <f>AI277/AF277</f>
        <v>#DIV/0!</v>
      </c>
      <c r="AW277" s="44" t="e">
        <f>AJ277/AG277</f>
        <v>#DIV/0!</v>
      </c>
      <c r="AX277" s="43">
        <f>AO277/AQ277</f>
        <v>0.97165991902834004</v>
      </c>
      <c r="AY277" s="42">
        <f>AP277/AQ277</f>
        <v>2.8340080971659919E-2</v>
      </c>
    </row>
    <row r="278" spans="1:51" ht="15" customHeight="1" x14ac:dyDescent="0.25">
      <c r="A278" s="32">
        <v>271</v>
      </c>
      <c r="B278" s="32">
        <v>17</v>
      </c>
      <c r="C278" s="32">
        <v>271</v>
      </c>
      <c r="D278" s="52" t="s">
        <v>62</v>
      </c>
      <c r="E278" s="52" t="s">
        <v>68</v>
      </c>
      <c r="F278" s="51">
        <v>17</v>
      </c>
      <c r="G278" s="47">
        <v>165</v>
      </c>
      <c r="H278" s="47">
        <v>178</v>
      </c>
      <c r="I278" s="48">
        <f>SUM(G278:H278)</f>
        <v>343</v>
      </c>
      <c r="J278" s="118">
        <v>0</v>
      </c>
      <c r="K278" s="118">
        <v>0</v>
      </c>
      <c r="L278" s="118">
        <v>0</v>
      </c>
      <c r="M278" s="118">
        <v>2</v>
      </c>
      <c r="N278" s="118">
        <v>3</v>
      </c>
      <c r="O278" s="118">
        <v>5</v>
      </c>
      <c r="P278" s="50">
        <f>G278+J278+M278</f>
        <v>167</v>
      </c>
      <c r="Q278" s="117">
        <v>181</v>
      </c>
      <c r="R278" s="50">
        <f>I278+L278+O278</f>
        <v>348</v>
      </c>
      <c r="S278" s="116">
        <v>106</v>
      </c>
      <c r="T278" s="116">
        <v>131</v>
      </c>
      <c r="U278" s="116">
        <v>237</v>
      </c>
      <c r="V278" s="116">
        <v>0</v>
      </c>
      <c r="W278" s="116">
        <v>0</v>
      </c>
      <c r="X278" s="116">
        <v>0</v>
      </c>
      <c r="Y278" s="116">
        <v>2</v>
      </c>
      <c r="Z278" s="116">
        <v>3</v>
      </c>
      <c r="AA278" s="116">
        <v>5</v>
      </c>
      <c r="AB278" s="115">
        <v>108</v>
      </c>
      <c r="AC278" s="115">
        <v>134</v>
      </c>
      <c r="AD278" s="115">
        <v>242</v>
      </c>
      <c r="AE278" s="48">
        <v>0</v>
      </c>
      <c r="AF278" s="48">
        <v>0</v>
      </c>
      <c r="AG278" s="77">
        <f>SUM(AE278:AF278)</f>
        <v>0</v>
      </c>
      <c r="AH278" s="47">
        <v>0</v>
      </c>
      <c r="AI278" s="48">
        <v>0</v>
      </c>
      <c r="AJ278" s="77">
        <f>+AH278+AI278</f>
        <v>0</v>
      </c>
      <c r="AK278" s="78">
        <v>106</v>
      </c>
      <c r="AL278" s="78">
        <v>38</v>
      </c>
      <c r="AM278" s="78">
        <v>16</v>
      </c>
      <c r="AN278" s="78">
        <v>72</v>
      </c>
      <c r="AO278" s="46">
        <f>SUM(AK278:AN278)</f>
        <v>232</v>
      </c>
      <c r="AP278" s="78">
        <v>10</v>
      </c>
      <c r="AQ278" s="46">
        <f>+AO278+AP278</f>
        <v>242</v>
      </c>
      <c r="AR278" s="45">
        <f>AB278/P278</f>
        <v>0.6467065868263473</v>
      </c>
      <c r="AS278" s="45">
        <f>(AC278/(H278+N278)*100%)</f>
        <v>0.74033149171270718</v>
      </c>
      <c r="AT278" s="45">
        <f>AD278/R278</f>
        <v>0.6954022988505747</v>
      </c>
      <c r="AU278" s="44" t="e">
        <f>AH278/AE278</f>
        <v>#DIV/0!</v>
      </c>
      <c r="AV278" s="44" t="e">
        <f>AI278/AF278</f>
        <v>#DIV/0!</v>
      </c>
      <c r="AW278" s="44" t="e">
        <f>AJ278/AG278</f>
        <v>#DIV/0!</v>
      </c>
      <c r="AX278" s="43">
        <f>AO278/AQ278</f>
        <v>0.95867768595041325</v>
      </c>
      <c r="AY278" s="42">
        <f>AP278/AQ278</f>
        <v>4.1322314049586778E-2</v>
      </c>
    </row>
    <row r="279" spans="1:51" ht="15" customHeight="1" x14ac:dyDescent="0.25">
      <c r="A279" s="32">
        <v>272</v>
      </c>
      <c r="B279" s="32"/>
      <c r="C279" s="32">
        <v>272</v>
      </c>
      <c r="D279" s="41" t="s">
        <v>67</v>
      </c>
      <c r="E279" s="41"/>
      <c r="F279" s="39">
        <f>F278</f>
        <v>17</v>
      </c>
      <c r="G279" s="39">
        <f>SUM(G262:G278)</f>
        <v>2871</v>
      </c>
      <c r="H279" s="39">
        <f>SUM(H262:H278)</f>
        <v>2939</v>
      </c>
      <c r="I279" s="39">
        <f>SUM(I262:I278)</f>
        <v>5810</v>
      </c>
      <c r="J279" s="39">
        <f>SUM(J262:J278)</f>
        <v>0</v>
      </c>
      <c r="K279" s="39">
        <f>SUM(K262:K278)</f>
        <v>0</v>
      </c>
      <c r="L279" s="39">
        <f>SUM(L262:L278)</f>
        <v>0</v>
      </c>
      <c r="M279" s="39">
        <f>SUM(M262:M278)</f>
        <v>9</v>
      </c>
      <c r="N279" s="39">
        <f>SUM(N262:N278)</f>
        <v>18</v>
      </c>
      <c r="O279" s="39">
        <f>SUM(O262:O278)</f>
        <v>27</v>
      </c>
      <c r="P279" s="39">
        <f>SUM(P262:P278)</f>
        <v>2880</v>
      </c>
      <c r="Q279" s="39">
        <f>SUM(Q262:Q278)</f>
        <v>2957</v>
      </c>
      <c r="R279" s="39">
        <f>SUM(R262:R278)</f>
        <v>5837</v>
      </c>
      <c r="S279" s="39">
        <f>SUM(S262:S278)</f>
        <v>2329</v>
      </c>
      <c r="T279" s="39">
        <f>SUM(T262:T278)</f>
        <v>2552</v>
      </c>
      <c r="U279" s="39">
        <f>SUM(U262:U278)</f>
        <v>4881</v>
      </c>
      <c r="V279" s="39">
        <f>SUM(V262:V278)</f>
        <v>0</v>
      </c>
      <c r="W279" s="39">
        <f>SUM(W262:W278)</f>
        <v>0</v>
      </c>
      <c r="X279" s="39">
        <f>SUM(X262:X278)</f>
        <v>0</v>
      </c>
      <c r="Y279" s="39">
        <f>SUM(Y262:Y278)</f>
        <v>8</v>
      </c>
      <c r="Z279" s="39">
        <f>SUM(Z262:Z278)</f>
        <v>18</v>
      </c>
      <c r="AA279" s="39">
        <f>SUM(AA262:AA278)</f>
        <v>26</v>
      </c>
      <c r="AB279" s="39">
        <f>SUM(AB262:AB278)</f>
        <v>2337</v>
      </c>
      <c r="AC279" s="39">
        <f>SUM(AC262:AC278)</f>
        <v>2570</v>
      </c>
      <c r="AD279" s="39">
        <f>SUM(AD262:AD278)</f>
        <v>4907</v>
      </c>
      <c r="AE279" s="39">
        <f>SUM(AE262:AE278)</f>
        <v>5</v>
      </c>
      <c r="AF279" s="39">
        <f>SUM(AF262:AF278)</f>
        <v>3</v>
      </c>
      <c r="AG279" s="39">
        <f>SUM(AG262:AG278)</f>
        <v>8</v>
      </c>
      <c r="AH279" s="39">
        <f>SUM(AH262:AH278)</f>
        <v>5</v>
      </c>
      <c r="AI279" s="39">
        <f>SUM(AI262:AI278)</f>
        <v>3</v>
      </c>
      <c r="AJ279" s="77">
        <f>+AH279+AI279</f>
        <v>8</v>
      </c>
      <c r="AK279" s="39">
        <f>SUM(AK262:AK278)</f>
        <v>1164</v>
      </c>
      <c r="AL279" s="39">
        <f>SUM(AL262:AL278)</f>
        <v>1228</v>
      </c>
      <c r="AM279" s="39">
        <f>SUM(AM262:AM278)</f>
        <v>211</v>
      </c>
      <c r="AN279" s="39">
        <f>SUM(AN262:AN278)</f>
        <v>2140</v>
      </c>
      <c r="AO279" s="39">
        <f>SUM(AO262:AO278)</f>
        <v>4743</v>
      </c>
      <c r="AP279" s="39">
        <f>SUM(AP262:AP278)</f>
        <v>165</v>
      </c>
      <c r="AQ279" s="39">
        <f>SUM(AQ262:AQ278)</f>
        <v>4908</v>
      </c>
      <c r="AR279" s="36">
        <f>AB279/P279</f>
        <v>0.81145833333333328</v>
      </c>
      <c r="AS279" s="36">
        <f>(AC279/(H279+N279)*100%)</f>
        <v>0.86912411227595532</v>
      </c>
      <c r="AT279" s="36">
        <f>AD279/R279</f>
        <v>0.84067157786534175</v>
      </c>
      <c r="AU279" s="35">
        <f>AH279/AE279</f>
        <v>1</v>
      </c>
      <c r="AV279" s="35">
        <f>AI279/AF279</f>
        <v>1</v>
      </c>
      <c r="AW279" s="35">
        <f>AJ279/AG279</f>
        <v>1</v>
      </c>
      <c r="AX279" s="34">
        <f>AO279/AQ279</f>
        <v>0.96638141809290956</v>
      </c>
      <c r="AY279" s="33">
        <f>AP279/AQ279</f>
        <v>3.3618581907090467E-2</v>
      </c>
    </row>
    <row r="280" spans="1:51" ht="15" customHeight="1" x14ac:dyDescent="0.25">
      <c r="A280" s="32">
        <v>273</v>
      </c>
      <c r="B280" s="32">
        <v>1</v>
      </c>
      <c r="C280" s="32">
        <v>273</v>
      </c>
      <c r="D280" s="52" t="s">
        <v>62</v>
      </c>
      <c r="E280" s="52" t="s">
        <v>66</v>
      </c>
      <c r="F280" s="51">
        <v>1</v>
      </c>
      <c r="G280" s="47">
        <v>183</v>
      </c>
      <c r="H280" s="47">
        <v>199</v>
      </c>
      <c r="I280" s="48">
        <f>+G280+H280</f>
        <v>382</v>
      </c>
      <c r="J280" s="107">
        <v>0</v>
      </c>
      <c r="K280" s="107">
        <v>0</v>
      </c>
      <c r="L280" s="107">
        <v>0</v>
      </c>
      <c r="M280" s="107">
        <v>1</v>
      </c>
      <c r="N280" s="107">
        <v>2</v>
      </c>
      <c r="O280" s="107">
        <v>3</v>
      </c>
      <c r="P280" s="50">
        <f>G280+J280+M280</f>
        <v>184</v>
      </c>
      <c r="Q280" s="107">
        <v>201</v>
      </c>
      <c r="R280" s="50">
        <f>I280+L280+O280</f>
        <v>385</v>
      </c>
      <c r="S280" s="109">
        <v>142</v>
      </c>
      <c r="T280" s="109">
        <v>167</v>
      </c>
      <c r="U280" s="109">
        <v>309</v>
      </c>
      <c r="V280" s="109">
        <v>0</v>
      </c>
      <c r="W280" s="109">
        <v>0</v>
      </c>
      <c r="X280" s="109">
        <v>0</v>
      </c>
      <c r="Y280" s="109">
        <v>1</v>
      </c>
      <c r="Z280" s="109">
        <v>2</v>
      </c>
      <c r="AA280" s="109">
        <v>3</v>
      </c>
      <c r="AB280" s="109">
        <v>143</v>
      </c>
      <c r="AC280" s="109">
        <v>169</v>
      </c>
      <c r="AD280" s="109">
        <v>312</v>
      </c>
      <c r="AE280" s="48">
        <v>0</v>
      </c>
      <c r="AF280" s="48">
        <v>0</v>
      </c>
      <c r="AG280" s="77">
        <f>SUM(AE280:AF280)</f>
        <v>0</v>
      </c>
      <c r="AH280" s="47">
        <v>0</v>
      </c>
      <c r="AI280" s="48">
        <v>0</v>
      </c>
      <c r="AJ280" s="77">
        <f>+AH280+AI280</f>
        <v>0</v>
      </c>
      <c r="AK280" s="105">
        <v>108</v>
      </c>
      <c r="AL280" s="105">
        <v>97</v>
      </c>
      <c r="AM280" s="105">
        <v>15</v>
      </c>
      <c r="AN280" s="105">
        <v>83</v>
      </c>
      <c r="AO280" s="46">
        <f>SUM(AK280:AN280)</f>
        <v>303</v>
      </c>
      <c r="AP280" s="104">
        <v>9</v>
      </c>
      <c r="AQ280" s="46">
        <f>+AO280+AP280</f>
        <v>312</v>
      </c>
      <c r="AR280" s="45">
        <f>AB280/P280</f>
        <v>0.77717391304347827</v>
      </c>
      <c r="AS280" s="45">
        <f>(AC280/(H280+N280)*100%)</f>
        <v>0.84079601990049746</v>
      </c>
      <c r="AT280" s="45">
        <f>AD280/R280</f>
        <v>0.81038961038961044</v>
      </c>
      <c r="AU280" s="44" t="e">
        <f>AH280/AE280</f>
        <v>#DIV/0!</v>
      </c>
      <c r="AV280" s="44" t="e">
        <f>AI280/AF280</f>
        <v>#DIV/0!</v>
      </c>
      <c r="AW280" s="44" t="e">
        <f>AJ280/AG280</f>
        <v>#DIV/0!</v>
      </c>
      <c r="AX280" s="43">
        <f>AO280/AQ280</f>
        <v>0.97115384615384615</v>
      </c>
      <c r="AY280" s="42">
        <f>AP280/AQ280</f>
        <v>2.8846153846153848E-2</v>
      </c>
    </row>
    <row r="281" spans="1:51" ht="15" customHeight="1" x14ac:dyDescent="0.25">
      <c r="A281" s="32">
        <v>274</v>
      </c>
      <c r="B281" s="32">
        <v>2</v>
      </c>
      <c r="C281" s="32">
        <v>274</v>
      </c>
      <c r="D281" s="52" t="s">
        <v>62</v>
      </c>
      <c r="E281" s="52" t="s">
        <v>66</v>
      </c>
      <c r="F281" s="51">
        <v>2</v>
      </c>
      <c r="G281" s="47">
        <v>213</v>
      </c>
      <c r="H281" s="47">
        <v>210</v>
      </c>
      <c r="I281" s="48">
        <f>+G281+H281</f>
        <v>423</v>
      </c>
      <c r="J281" s="111">
        <v>0</v>
      </c>
      <c r="K281" s="111">
        <v>0</v>
      </c>
      <c r="L281" s="107">
        <v>0</v>
      </c>
      <c r="M281" s="111">
        <v>1</v>
      </c>
      <c r="N281" s="111">
        <v>0</v>
      </c>
      <c r="O281" s="107">
        <v>1</v>
      </c>
      <c r="P281" s="50">
        <f>G281+J281+M281</f>
        <v>214</v>
      </c>
      <c r="Q281" s="107">
        <v>210</v>
      </c>
      <c r="R281" s="50">
        <f>I281+L281+O281</f>
        <v>424</v>
      </c>
      <c r="S281" s="110">
        <v>163</v>
      </c>
      <c r="T281" s="110">
        <v>183</v>
      </c>
      <c r="U281" s="109">
        <v>346</v>
      </c>
      <c r="V281" s="110">
        <v>0</v>
      </c>
      <c r="W281" s="110">
        <v>0</v>
      </c>
      <c r="X281" s="109">
        <v>0</v>
      </c>
      <c r="Y281" s="110">
        <v>1</v>
      </c>
      <c r="Z281" s="110">
        <v>0</v>
      </c>
      <c r="AA281" s="109">
        <v>1</v>
      </c>
      <c r="AB281" s="109">
        <v>164</v>
      </c>
      <c r="AC281" s="109">
        <v>183</v>
      </c>
      <c r="AD281" s="109">
        <v>347</v>
      </c>
      <c r="AE281" s="48">
        <v>0</v>
      </c>
      <c r="AF281" s="48">
        <v>0</v>
      </c>
      <c r="AG281" s="77">
        <f>SUM(AE281:AF281)</f>
        <v>0</v>
      </c>
      <c r="AH281" s="47">
        <v>0</v>
      </c>
      <c r="AI281" s="48">
        <v>0</v>
      </c>
      <c r="AJ281" s="77">
        <f>+AH281+AI281</f>
        <v>0</v>
      </c>
      <c r="AK281" s="96">
        <v>102</v>
      </c>
      <c r="AL281" s="96">
        <v>107</v>
      </c>
      <c r="AM281" s="96">
        <v>41</v>
      </c>
      <c r="AN281" s="96">
        <v>75</v>
      </c>
      <c r="AO281" s="46">
        <f>SUM(AK281:AN281)</f>
        <v>325</v>
      </c>
      <c r="AP281" s="105">
        <v>22</v>
      </c>
      <c r="AQ281" s="46">
        <f>+AO281+AP281</f>
        <v>347</v>
      </c>
      <c r="AR281" s="45">
        <f>AB281/P281</f>
        <v>0.76635514018691586</v>
      </c>
      <c r="AS281" s="45">
        <f>(AC281/(H281+N281)*100%)</f>
        <v>0.87142857142857144</v>
      </c>
      <c r="AT281" s="45">
        <f>AD281/R281</f>
        <v>0.81839622641509435</v>
      </c>
      <c r="AU281" s="44" t="e">
        <f>AH281/AE281</f>
        <v>#DIV/0!</v>
      </c>
      <c r="AV281" s="44" t="e">
        <f>AI281/AF281</f>
        <v>#DIV/0!</v>
      </c>
      <c r="AW281" s="44" t="e">
        <f>AJ281/AG281</f>
        <v>#DIV/0!</v>
      </c>
      <c r="AX281" s="43">
        <f>AO281/AQ281</f>
        <v>0.93659942363112392</v>
      </c>
      <c r="AY281" s="42">
        <f>AP281/AQ281</f>
        <v>6.3400576368876083E-2</v>
      </c>
    </row>
    <row r="282" spans="1:51" ht="15" customHeight="1" x14ac:dyDescent="0.25">
      <c r="A282" s="32">
        <v>275</v>
      </c>
      <c r="B282" s="32">
        <v>3</v>
      </c>
      <c r="C282" s="32">
        <v>275</v>
      </c>
      <c r="D282" s="52" t="s">
        <v>62</v>
      </c>
      <c r="E282" s="52" t="s">
        <v>66</v>
      </c>
      <c r="F282" s="51">
        <v>3</v>
      </c>
      <c r="G282" s="47">
        <v>184</v>
      </c>
      <c r="H282" s="47">
        <v>207</v>
      </c>
      <c r="I282" s="48">
        <f>+G282+H282</f>
        <v>391</v>
      </c>
      <c r="J282" s="111">
        <v>0</v>
      </c>
      <c r="K282" s="111">
        <v>0</v>
      </c>
      <c r="L282" s="107">
        <v>0</v>
      </c>
      <c r="M282" s="111">
        <v>0</v>
      </c>
      <c r="N282" s="111">
        <v>0</v>
      </c>
      <c r="O282" s="107">
        <v>0</v>
      </c>
      <c r="P282" s="50">
        <f>G282+J282+M282</f>
        <v>184</v>
      </c>
      <c r="Q282" s="107">
        <v>207</v>
      </c>
      <c r="R282" s="50">
        <f>I282+L282+O282</f>
        <v>391</v>
      </c>
      <c r="S282" s="110">
        <v>124</v>
      </c>
      <c r="T282" s="110">
        <v>151</v>
      </c>
      <c r="U282" s="109">
        <v>275</v>
      </c>
      <c r="V282" s="110">
        <v>0</v>
      </c>
      <c r="W282" s="110">
        <v>0</v>
      </c>
      <c r="X282" s="109">
        <v>0</v>
      </c>
      <c r="Y282" s="110">
        <v>0</v>
      </c>
      <c r="Z282" s="110">
        <v>0</v>
      </c>
      <c r="AA282" s="109">
        <v>0</v>
      </c>
      <c r="AB282" s="109">
        <v>124</v>
      </c>
      <c r="AC282" s="109">
        <v>151</v>
      </c>
      <c r="AD282" s="109">
        <v>275</v>
      </c>
      <c r="AE282" s="48">
        <v>0</v>
      </c>
      <c r="AF282" s="48">
        <v>0</v>
      </c>
      <c r="AG282" s="77">
        <f>SUM(AE282:AF282)</f>
        <v>0</v>
      </c>
      <c r="AH282" s="47">
        <v>0</v>
      </c>
      <c r="AI282" s="48">
        <v>0</v>
      </c>
      <c r="AJ282" s="77">
        <f>+AH282+AI282</f>
        <v>0</v>
      </c>
      <c r="AK282" s="96">
        <v>58</v>
      </c>
      <c r="AL282" s="96">
        <v>65</v>
      </c>
      <c r="AM282" s="96">
        <v>13</v>
      </c>
      <c r="AN282" s="96">
        <v>130</v>
      </c>
      <c r="AO282" s="46">
        <f>SUM(AK282:AN282)</f>
        <v>266</v>
      </c>
      <c r="AP282" s="105">
        <v>9</v>
      </c>
      <c r="AQ282" s="46">
        <f>+AO282+AP282</f>
        <v>275</v>
      </c>
      <c r="AR282" s="45">
        <f>AB282/P282</f>
        <v>0.67391304347826086</v>
      </c>
      <c r="AS282" s="45">
        <f>(AC282/(H282+N282)*100%)</f>
        <v>0.72946859903381644</v>
      </c>
      <c r="AT282" s="45">
        <f>AD282/R282</f>
        <v>0.70332480818414322</v>
      </c>
      <c r="AU282" s="44" t="e">
        <f>AH282/AE282</f>
        <v>#DIV/0!</v>
      </c>
      <c r="AV282" s="44" t="e">
        <f>AI282/AF282</f>
        <v>#DIV/0!</v>
      </c>
      <c r="AW282" s="44" t="e">
        <f>AJ282/AG282</f>
        <v>#DIV/0!</v>
      </c>
      <c r="AX282" s="43">
        <f>AO282/AQ282</f>
        <v>0.96727272727272728</v>
      </c>
      <c r="AY282" s="42">
        <f>AP282/AQ282</f>
        <v>3.272727272727273E-2</v>
      </c>
    </row>
    <row r="283" spans="1:51" ht="15" customHeight="1" x14ac:dyDescent="0.25">
      <c r="A283" s="32">
        <v>276</v>
      </c>
      <c r="B283" s="32">
        <v>4</v>
      </c>
      <c r="C283" s="32">
        <v>276</v>
      </c>
      <c r="D283" s="52" t="s">
        <v>62</v>
      </c>
      <c r="E283" s="52" t="s">
        <v>66</v>
      </c>
      <c r="F283" s="51">
        <v>4</v>
      </c>
      <c r="G283" s="47">
        <v>169</v>
      </c>
      <c r="H283" s="47">
        <v>194</v>
      </c>
      <c r="I283" s="48">
        <f>+G283+H283</f>
        <v>363</v>
      </c>
      <c r="J283" s="113">
        <v>0</v>
      </c>
      <c r="K283" s="113">
        <v>0</v>
      </c>
      <c r="L283" s="113">
        <v>0</v>
      </c>
      <c r="M283" s="113">
        <v>2</v>
      </c>
      <c r="N283" s="113">
        <v>0</v>
      </c>
      <c r="O283" s="113">
        <v>2</v>
      </c>
      <c r="P283" s="50">
        <f>G283+J283+M283</f>
        <v>171</v>
      </c>
      <c r="Q283" s="113">
        <v>194</v>
      </c>
      <c r="R283" s="50">
        <f>I283+L283+O283</f>
        <v>365</v>
      </c>
      <c r="S283" s="112">
        <v>149</v>
      </c>
      <c r="T283" s="112">
        <v>176</v>
      </c>
      <c r="U283" s="112">
        <v>325</v>
      </c>
      <c r="V283" s="112">
        <v>0</v>
      </c>
      <c r="W283" s="112">
        <v>0</v>
      </c>
      <c r="X283" s="112">
        <v>0</v>
      </c>
      <c r="Y283" s="112">
        <v>2</v>
      </c>
      <c r="Z283" s="112">
        <v>0</v>
      </c>
      <c r="AA283" s="112">
        <v>2</v>
      </c>
      <c r="AB283" s="112">
        <v>151</v>
      </c>
      <c r="AC283" s="112">
        <v>176</v>
      </c>
      <c r="AD283" s="112">
        <v>327</v>
      </c>
      <c r="AE283" s="48">
        <v>1</v>
      </c>
      <c r="AF283" s="48">
        <v>3</v>
      </c>
      <c r="AG283" s="77">
        <f>SUM(AE283:AF283)</f>
        <v>4</v>
      </c>
      <c r="AH283" s="47">
        <v>0</v>
      </c>
      <c r="AI283" s="48">
        <v>2</v>
      </c>
      <c r="AJ283" s="77">
        <f>+AH283+AI283</f>
        <v>2</v>
      </c>
      <c r="AK283" s="114">
        <v>124</v>
      </c>
      <c r="AL283" s="114">
        <v>119</v>
      </c>
      <c r="AM283" s="114">
        <v>15</v>
      </c>
      <c r="AN283" s="114">
        <v>55</v>
      </c>
      <c r="AO283" s="46">
        <f>SUM(AK283:AN283)</f>
        <v>313</v>
      </c>
      <c r="AP283" s="114">
        <v>14</v>
      </c>
      <c r="AQ283" s="46">
        <f>+AO283+AP283</f>
        <v>327</v>
      </c>
      <c r="AR283" s="45">
        <f>AB283/P283</f>
        <v>0.88304093567251463</v>
      </c>
      <c r="AS283" s="45">
        <f>(AC283/(H283+N283)*100%)</f>
        <v>0.90721649484536082</v>
      </c>
      <c r="AT283" s="45">
        <f>AD283/R283</f>
        <v>0.89589041095890409</v>
      </c>
      <c r="AU283" s="44">
        <f>AH283/AE283</f>
        <v>0</v>
      </c>
      <c r="AV283" s="44">
        <f>AI283/AF283</f>
        <v>0.66666666666666663</v>
      </c>
      <c r="AW283" s="44">
        <f>AJ283/AG283</f>
        <v>0.5</v>
      </c>
      <c r="AX283" s="43">
        <f>AO283/AQ283</f>
        <v>0.95718654434250761</v>
      </c>
      <c r="AY283" s="42">
        <f>AP283/AQ283</f>
        <v>4.2813455657492352E-2</v>
      </c>
    </row>
    <row r="284" spans="1:51" ht="15" customHeight="1" x14ac:dyDescent="0.25">
      <c r="A284" s="32">
        <v>277</v>
      </c>
      <c r="B284" s="32">
        <v>5</v>
      </c>
      <c r="C284" s="32">
        <v>277</v>
      </c>
      <c r="D284" s="52" t="s">
        <v>62</v>
      </c>
      <c r="E284" s="52" t="s">
        <v>66</v>
      </c>
      <c r="F284" s="51">
        <v>5</v>
      </c>
      <c r="G284" s="47">
        <v>187</v>
      </c>
      <c r="H284" s="47">
        <v>187</v>
      </c>
      <c r="I284" s="48">
        <f>+G284+H284</f>
        <v>374</v>
      </c>
      <c r="J284" s="111">
        <v>0</v>
      </c>
      <c r="K284" s="111">
        <v>0</v>
      </c>
      <c r="L284" s="107">
        <v>0</v>
      </c>
      <c r="M284" s="111">
        <v>15</v>
      </c>
      <c r="N284" s="111">
        <v>14</v>
      </c>
      <c r="O284" s="107">
        <v>29</v>
      </c>
      <c r="P284" s="50">
        <f>G284+J284+M284</f>
        <v>202</v>
      </c>
      <c r="Q284" s="107">
        <v>201</v>
      </c>
      <c r="R284" s="50">
        <f>I284+L284+O284</f>
        <v>403</v>
      </c>
      <c r="S284" s="110">
        <v>158</v>
      </c>
      <c r="T284" s="110">
        <v>171</v>
      </c>
      <c r="U284" s="109">
        <v>329</v>
      </c>
      <c r="V284" s="110">
        <v>0</v>
      </c>
      <c r="W284" s="110">
        <v>0</v>
      </c>
      <c r="X284" s="109">
        <v>0</v>
      </c>
      <c r="Y284" s="110">
        <v>15</v>
      </c>
      <c r="Z284" s="110">
        <v>14</v>
      </c>
      <c r="AA284" s="109">
        <v>29</v>
      </c>
      <c r="AB284" s="109">
        <v>173</v>
      </c>
      <c r="AC284" s="109">
        <v>185</v>
      </c>
      <c r="AD284" s="109">
        <v>358</v>
      </c>
      <c r="AE284" s="48">
        <v>0</v>
      </c>
      <c r="AF284" s="48">
        <v>0</v>
      </c>
      <c r="AG284" s="77">
        <f>SUM(AE284:AF284)</f>
        <v>0</v>
      </c>
      <c r="AH284" s="47">
        <v>0</v>
      </c>
      <c r="AI284" s="48">
        <v>0</v>
      </c>
      <c r="AJ284" s="77">
        <f>+AH284+AI284</f>
        <v>0</v>
      </c>
      <c r="AK284" s="96">
        <v>137</v>
      </c>
      <c r="AL284" s="96">
        <v>156</v>
      </c>
      <c r="AM284" s="96">
        <v>15</v>
      </c>
      <c r="AN284" s="96">
        <v>43</v>
      </c>
      <c r="AO284" s="46">
        <f>SUM(AK284:AN284)</f>
        <v>351</v>
      </c>
      <c r="AP284" s="105">
        <v>7</v>
      </c>
      <c r="AQ284" s="46">
        <f>+AO284+AP284</f>
        <v>358</v>
      </c>
      <c r="AR284" s="45">
        <f>AB284/P284</f>
        <v>0.85643564356435642</v>
      </c>
      <c r="AS284" s="45">
        <f>(AC284/(H284+N284)*100%)</f>
        <v>0.92039800995024879</v>
      </c>
      <c r="AT284" s="45">
        <f>AD284/R284</f>
        <v>0.88833746898263022</v>
      </c>
      <c r="AU284" s="44" t="e">
        <f>AH284/AE284</f>
        <v>#DIV/0!</v>
      </c>
      <c r="AV284" s="44" t="e">
        <f>AI284/AF284</f>
        <v>#DIV/0!</v>
      </c>
      <c r="AW284" s="44" t="e">
        <f>AJ284/AG284</f>
        <v>#DIV/0!</v>
      </c>
      <c r="AX284" s="43">
        <f>AO284/AQ284</f>
        <v>0.98044692737430172</v>
      </c>
      <c r="AY284" s="42">
        <f>AP284/AQ284</f>
        <v>1.9553072625698324E-2</v>
      </c>
    </row>
    <row r="285" spans="1:51" ht="15" customHeight="1" x14ac:dyDescent="0.25">
      <c r="A285" s="32">
        <v>278</v>
      </c>
      <c r="B285" s="32">
        <v>6</v>
      </c>
      <c r="C285" s="32">
        <v>278</v>
      </c>
      <c r="D285" s="52" t="s">
        <v>62</v>
      </c>
      <c r="E285" s="52" t="s">
        <v>66</v>
      </c>
      <c r="F285" s="51">
        <v>6</v>
      </c>
      <c r="G285" s="47">
        <v>156</v>
      </c>
      <c r="H285" s="47">
        <v>166</v>
      </c>
      <c r="I285" s="48">
        <f>+G285+H285</f>
        <v>322</v>
      </c>
      <c r="J285" s="111">
        <v>0</v>
      </c>
      <c r="K285" s="111">
        <v>0</v>
      </c>
      <c r="L285" s="113">
        <v>0</v>
      </c>
      <c r="M285" s="111">
        <v>0</v>
      </c>
      <c r="N285" s="111">
        <v>0</v>
      </c>
      <c r="O285" s="113">
        <v>0</v>
      </c>
      <c r="P285" s="50">
        <f>G285+J285+M285</f>
        <v>156</v>
      </c>
      <c r="Q285" s="113">
        <v>166</v>
      </c>
      <c r="R285" s="50">
        <f>I285+L285+O285</f>
        <v>322</v>
      </c>
      <c r="S285" s="110">
        <v>122</v>
      </c>
      <c r="T285" s="110">
        <v>144</v>
      </c>
      <c r="U285" s="112">
        <v>266</v>
      </c>
      <c r="V285" s="110">
        <v>0</v>
      </c>
      <c r="W285" s="110">
        <v>0</v>
      </c>
      <c r="X285" s="112">
        <v>0</v>
      </c>
      <c r="Y285" s="110">
        <v>0</v>
      </c>
      <c r="Z285" s="110">
        <v>0</v>
      </c>
      <c r="AA285" s="112">
        <v>0</v>
      </c>
      <c r="AB285" s="112">
        <v>122</v>
      </c>
      <c r="AC285" s="112">
        <v>144</v>
      </c>
      <c r="AD285" s="112">
        <v>266</v>
      </c>
      <c r="AE285" s="48">
        <v>3</v>
      </c>
      <c r="AF285" s="48">
        <v>2</v>
      </c>
      <c r="AG285" s="77">
        <f>SUM(AE285:AF285)</f>
        <v>5</v>
      </c>
      <c r="AH285" s="47">
        <v>2</v>
      </c>
      <c r="AI285" s="48">
        <v>2</v>
      </c>
      <c r="AJ285" s="77">
        <f>+AH285+AI285</f>
        <v>4</v>
      </c>
      <c r="AK285" s="96">
        <v>21</v>
      </c>
      <c r="AL285" s="96">
        <v>106</v>
      </c>
      <c r="AM285" s="96">
        <v>23</v>
      </c>
      <c r="AN285" s="96">
        <v>111</v>
      </c>
      <c r="AO285" s="46">
        <f>SUM(AK285:AN285)</f>
        <v>261</v>
      </c>
      <c r="AP285" s="105">
        <v>5</v>
      </c>
      <c r="AQ285" s="46">
        <f>+AO285+AP285</f>
        <v>266</v>
      </c>
      <c r="AR285" s="45">
        <f>AB285/P285</f>
        <v>0.78205128205128205</v>
      </c>
      <c r="AS285" s="45">
        <f>(AC285/(H285+N285)*100%)</f>
        <v>0.86746987951807231</v>
      </c>
      <c r="AT285" s="45">
        <f>AD285/R285</f>
        <v>0.82608695652173914</v>
      </c>
      <c r="AU285" s="44">
        <f>AH285/AE285</f>
        <v>0.66666666666666663</v>
      </c>
      <c r="AV285" s="44">
        <f>AI285/AF285</f>
        <v>1</v>
      </c>
      <c r="AW285" s="44">
        <f>AJ285/AG285</f>
        <v>0.8</v>
      </c>
      <c r="AX285" s="43">
        <f>AO285/AQ285</f>
        <v>0.98120300751879697</v>
      </c>
      <c r="AY285" s="42">
        <f>AP285/AQ285</f>
        <v>1.8796992481203006E-2</v>
      </c>
    </row>
    <row r="286" spans="1:51" ht="15" customHeight="1" x14ac:dyDescent="0.25">
      <c r="A286" s="32">
        <v>279</v>
      </c>
      <c r="B286" s="32">
        <v>7</v>
      </c>
      <c r="C286" s="32">
        <v>279</v>
      </c>
      <c r="D286" s="52" t="s">
        <v>62</v>
      </c>
      <c r="E286" s="52" t="s">
        <v>66</v>
      </c>
      <c r="F286" s="51">
        <v>7</v>
      </c>
      <c r="G286" s="47">
        <v>169</v>
      </c>
      <c r="H286" s="47">
        <v>177</v>
      </c>
      <c r="I286" s="48">
        <f>+G286+H286</f>
        <v>346</v>
      </c>
      <c r="J286" s="111">
        <v>0</v>
      </c>
      <c r="K286" s="111">
        <v>0</v>
      </c>
      <c r="L286" s="107">
        <v>0</v>
      </c>
      <c r="M286" s="111">
        <v>2</v>
      </c>
      <c r="N286" s="111">
        <v>0</v>
      </c>
      <c r="O286" s="107">
        <v>2</v>
      </c>
      <c r="P286" s="50">
        <f>G286+J286+M286</f>
        <v>171</v>
      </c>
      <c r="Q286" s="107">
        <v>177</v>
      </c>
      <c r="R286" s="50">
        <f>I286+L286+O286</f>
        <v>348</v>
      </c>
      <c r="S286" s="110">
        <v>136</v>
      </c>
      <c r="T286" s="110">
        <v>160</v>
      </c>
      <c r="U286" s="109">
        <v>296</v>
      </c>
      <c r="V286" s="110">
        <v>0</v>
      </c>
      <c r="W286" s="110">
        <v>0</v>
      </c>
      <c r="X286" s="109">
        <v>0</v>
      </c>
      <c r="Y286" s="110">
        <v>2</v>
      </c>
      <c r="Z286" s="110">
        <v>0</v>
      </c>
      <c r="AA286" s="109">
        <v>2</v>
      </c>
      <c r="AB286" s="109">
        <v>138</v>
      </c>
      <c r="AC286" s="109">
        <v>160</v>
      </c>
      <c r="AD286" s="109">
        <v>298</v>
      </c>
      <c r="AE286" s="48">
        <v>2</v>
      </c>
      <c r="AF286" s="48">
        <v>2</v>
      </c>
      <c r="AG286" s="77">
        <f>SUM(AE286:AF286)</f>
        <v>4</v>
      </c>
      <c r="AH286" s="47">
        <v>2</v>
      </c>
      <c r="AI286" s="48">
        <v>2</v>
      </c>
      <c r="AJ286" s="77">
        <f>+AH286+AI286</f>
        <v>4</v>
      </c>
      <c r="AK286" s="96">
        <v>27</v>
      </c>
      <c r="AL286" s="96">
        <v>88</v>
      </c>
      <c r="AM286" s="96">
        <v>62</v>
      </c>
      <c r="AN286" s="96">
        <v>111</v>
      </c>
      <c r="AO286" s="46">
        <f>SUM(AK286:AN286)</f>
        <v>288</v>
      </c>
      <c r="AP286" s="105">
        <v>10</v>
      </c>
      <c r="AQ286" s="46">
        <f>+AO286+AP286</f>
        <v>298</v>
      </c>
      <c r="AR286" s="45">
        <f>AB286/P286</f>
        <v>0.80701754385964908</v>
      </c>
      <c r="AS286" s="45">
        <f>(AC286/(H286+N286)*100%)</f>
        <v>0.903954802259887</v>
      </c>
      <c r="AT286" s="45">
        <f>AD286/R286</f>
        <v>0.85632183908045978</v>
      </c>
      <c r="AU286" s="44">
        <f>AH286/AE286</f>
        <v>1</v>
      </c>
      <c r="AV286" s="44">
        <f>AI286/AF286</f>
        <v>1</v>
      </c>
      <c r="AW286" s="44">
        <f>AJ286/AG286</f>
        <v>1</v>
      </c>
      <c r="AX286" s="43">
        <f>AO286/AQ286</f>
        <v>0.96644295302013428</v>
      </c>
      <c r="AY286" s="42">
        <f>AP286/AQ286</f>
        <v>3.3557046979865772E-2</v>
      </c>
    </row>
    <row r="287" spans="1:51" ht="15" customHeight="1" x14ac:dyDescent="0.25">
      <c r="A287" s="32">
        <v>280</v>
      </c>
      <c r="B287" s="32">
        <v>8</v>
      </c>
      <c r="C287" s="32">
        <v>280</v>
      </c>
      <c r="D287" s="52" t="s">
        <v>62</v>
      </c>
      <c r="E287" s="52" t="s">
        <v>66</v>
      </c>
      <c r="F287" s="51">
        <v>8</v>
      </c>
      <c r="G287" s="47">
        <v>200</v>
      </c>
      <c r="H287" s="47">
        <v>205</v>
      </c>
      <c r="I287" s="48">
        <f>+G287+H287</f>
        <v>405</v>
      </c>
      <c r="J287" s="107">
        <v>0</v>
      </c>
      <c r="K287" s="107">
        <v>0</v>
      </c>
      <c r="L287" s="107">
        <v>0</v>
      </c>
      <c r="M287" s="107">
        <v>1</v>
      </c>
      <c r="N287" s="107">
        <v>0</v>
      </c>
      <c r="O287" s="107">
        <v>1</v>
      </c>
      <c r="P287" s="50">
        <f>G287+J287+M287</f>
        <v>201</v>
      </c>
      <c r="Q287" s="107">
        <v>205</v>
      </c>
      <c r="R287" s="50">
        <f>I287+L287+O287</f>
        <v>406</v>
      </c>
      <c r="S287" s="109">
        <v>153</v>
      </c>
      <c r="T287" s="109">
        <v>183</v>
      </c>
      <c r="U287" s="109">
        <v>336</v>
      </c>
      <c r="V287" s="109">
        <v>0</v>
      </c>
      <c r="W287" s="109">
        <v>0</v>
      </c>
      <c r="X287" s="109">
        <v>0</v>
      </c>
      <c r="Y287" s="109">
        <v>1</v>
      </c>
      <c r="Z287" s="109">
        <v>0</v>
      </c>
      <c r="AA287" s="109">
        <v>1</v>
      </c>
      <c r="AB287" s="109">
        <v>154</v>
      </c>
      <c r="AC287" s="109">
        <v>183</v>
      </c>
      <c r="AD287" s="109">
        <v>337</v>
      </c>
      <c r="AE287" s="48">
        <v>1</v>
      </c>
      <c r="AF287" s="48">
        <v>1</v>
      </c>
      <c r="AG287" s="77">
        <f>SUM(AE287:AF287)</f>
        <v>2</v>
      </c>
      <c r="AH287" s="47">
        <v>1</v>
      </c>
      <c r="AI287" s="48">
        <v>1</v>
      </c>
      <c r="AJ287" s="77">
        <f>+AH287+AI287</f>
        <v>2</v>
      </c>
      <c r="AK287" s="105">
        <v>25</v>
      </c>
      <c r="AL287" s="105">
        <v>123</v>
      </c>
      <c r="AM287" s="105">
        <v>68</v>
      </c>
      <c r="AN287" s="105">
        <v>107</v>
      </c>
      <c r="AO287" s="46">
        <f>SUM(AK287:AN287)</f>
        <v>323</v>
      </c>
      <c r="AP287" s="104">
        <v>14</v>
      </c>
      <c r="AQ287" s="46">
        <f>+AO287+AP287</f>
        <v>337</v>
      </c>
      <c r="AR287" s="45">
        <f>AB287/P287</f>
        <v>0.76616915422885568</v>
      </c>
      <c r="AS287" s="45">
        <f>(AC287/(H287+N287)*100%)</f>
        <v>0.89268292682926831</v>
      </c>
      <c r="AT287" s="45">
        <f>AD287/R287</f>
        <v>0.83004926108374388</v>
      </c>
      <c r="AU287" s="44">
        <f>AH287/AE287</f>
        <v>1</v>
      </c>
      <c r="AV287" s="44">
        <f>AI287/AF287</f>
        <v>1</v>
      </c>
      <c r="AW287" s="44">
        <f>AJ287/AG287</f>
        <v>1</v>
      </c>
      <c r="AX287" s="43">
        <f>AO287/AQ287</f>
        <v>0.95845697329376855</v>
      </c>
      <c r="AY287" s="42">
        <f>AP287/AQ287</f>
        <v>4.1543026706231452E-2</v>
      </c>
    </row>
    <row r="288" spans="1:51" ht="15" customHeight="1" x14ac:dyDescent="0.25">
      <c r="A288" s="32">
        <v>281</v>
      </c>
      <c r="B288" s="32">
        <v>9</v>
      </c>
      <c r="C288" s="32">
        <v>281</v>
      </c>
      <c r="D288" s="52" t="s">
        <v>62</v>
      </c>
      <c r="E288" s="52" t="s">
        <v>66</v>
      </c>
      <c r="F288" s="51">
        <v>9</v>
      </c>
      <c r="G288" s="47">
        <v>227</v>
      </c>
      <c r="H288" s="47">
        <v>220</v>
      </c>
      <c r="I288" s="48">
        <f>+G288+H288</f>
        <v>447</v>
      </c>
      <c r="J288" s="111">
        <v>0</v>
      </c>
      <c r="K288" s="111">
        <v>0</v>
      </c>
      <c r="L288" s="107">
        <v>0</v>
      </c>
      <c r="M288" s="111">
        <v>2</v>
      </c>
      <c r="N288" s="111">
        <v>2</v>
      </c>
      <c r="O288" s="107">
        <v>4</v>
      </c>
      <c r="P288" s="50">
        <f>G288+J288+M288</f>
        <v>229</v>
      </c>
      <c r="Q288" s="107">
        <v>222</v>
      </c>
      <c r="R288" s="50">
        <f>I288+L288+O288</f>
        <v>451</v>
      </c>
      <c r="S288" s="110">
        <v>164</v>
      </c>
      <c r="T288" s="110">
        <v>173</v>
      </c>
      <c r="U288" s="109">
        <v>337</v>
      </c>
      <c r="V288" s="110">
        <v>0</v>
      </c>
      <c r="W288" s="110">
        <v>0</v>
      </c>
      <c r="X288" s="109">
        <v>0</v>
      </c>
      <c r="Y288" s="110">
        <v>2</v>
      </c>
      <c r="Z288" s="110">
        <v>2</v>
      </c>
      <c r="AA288" s="109">
        <v>4</v>
      </c>
      <c r="AB288" s="109">
        <v>166</v>
      </c>
      <c r="AC288" s="109">
        <v>175</v>
      </c>
      <c r="AD288" s="109">
        <v>341</v>
      </c>
      <c r="AE288" s="48">
        <v>0</v>
      </c>
      <c r="AF288" s="48">
        <v>0</v>
      </c>
      <c r="AG288" s="77">
        <f>SUM(AE288:AF288)</f>
        <v>0</v>
      </c>
      <c r="AH288" s="47">
        <v>0</v>
      </c>
      <c r="AI288" s="48">
        <v>0</v>
      </c>
      <c r="AJ288" s="77">
        <f>+AH288+AI288</f>
        <v>0</v>
      </c>
      <c r="AK288" s="96">
        <v>63</v>
      </c>
      <c r="AL288" s="96">
        <v>82</v>
      </c>
      <c r="AM288" s="96">
        <v>25</v>
      </c>
      <c r="AN288" s="96">
        <v>143</v>
      </c>
      <c r="AO288" s="46">
        <f>SUM(AK288:AN288)</f>
        <v>313</v>
      </c>
      <c r="AP288" s="105">
        <v>28</v>
      </c>
      <c r="AQ288" s="46">
        <f>+AO288+AP288</f>
        <v>341</v>
      </c>
      <c r="AR288" s="45">
        <f>AB288/P288</f>
        <v>0.72489082969432317</v>
      </c>
      <c r="AS288" s="45">
        <f>(AC288/(H288+N288)*100%)</f>
        <v>0.78828828828828834</v>
      </c>
      <c r="AT288" s="45">
        <f>AD288/R288</f>
        <v>0.75609756097560976</v>
      </c>
      <c r="AU288" s="44" t="e">
        <f>AH288/AE288</f>
        <v>#DIV/0!</v>
      </c>
      <c r="AV288" s="44" t="e">
        <f>AI288/AF288</f>
        <v>#DIV/0!</v>
      </c>
      <c r="AW288" s="44" t="e">
        <f>AJ288/AG288</f>
        <v>#DIV/0!</v>
      </c>
      <c r="AX288" s="43">
        <f>AO288/AQ288</f>
        <v>0.91788856304985333</v>
      </c>
      <c r="AY288" s="42">
        <f>AP288/AQ288</f>
        <v>8.2111436950146624E-2</v>
      </c>
    </row>
    <row r="289" spans="1:51" ht="15" customHeight="1" x14ac:dyDescent="0.25">
      <c r="A289" s="32">
        <v>282</v>
      </c>
      <c r="B289" s="32">
        <v>10</v>
      </c>
      <c r="C289" s="32">
        <v>282</v>
      </c>
      <c r="D289" s="52" t="s">
        <v>62</v>
      </c>
      <c r="E289" s="52" t="s">
        <v>66</v>
      </c>
      <c r="F289" s="51">
        <v>10</v>
      </c>
      <c r="G289" s="47">
        <v>126</v>
      </c>
      <c r="H289" s="47">
        <v>113</v>
      </c>
      <c r="I289" s="48">
        <f>+G289+H289</f>
        <v>239</v>
      </c>
      <c r="J289" s="111">
        <v>0</v>
      </c>
      <c r="K289" s="111">
        <v>0</v>
      </c>
      <c r="L289" s="107">
        <v>0</v>
      </c>
      <c r="M289" s="111">
        <v>0</v>
      </c>
      <c r="N289" s="111">
        <v>0</v>
      </c>
      <c r="O289" s="107">
        <v>0</v>
      </c>
      <c r="P289" s="50">
        <f>G289+J289+M289</f>
        <v>126</v>
      </c>
      <c r="Q289" s="107">
        <v>113</v>
      </c>
      <c r="R289" s="50">
        <f>I289+L289+O289</f>
        <v>239</v>
      </c>
      <c r="S289" s="110">
        <v>80</v>
      </c>
      <c r="T289" s="110">
        <v>96</v>
      </c>
      <c r="U289" s="109">
        <v>176</v>
      </c>
      <c r="V289" s="110">
        <v>0</v>
      </c>
      <c r="W289" s="110">
        <v>0</v>
      </c>
      <c r="X289" s="109">
        <v>0</v>
      </c>
      <c r="Y289" s="110">
        <v>0</v>
      </c>
      <c r="Z289" s="110">
        <v>0</v>
      </c>
      <c r="AA289" s="109">
        <v>0</v>
      </c>
      <c r="AB289" s="109">
        <v>80</v>
      </c>
      <c r="AC289" s="109">
        <v>96</v>
      </c>
      <c r="AD289" s="109">
        <v>176</v>
      </c>
      <c r="AE289" s="48">
        <v>1</v>
      </c>
      <c r="AF289" s="48">
        <v>1</v>
      </c>
      <c r="AG289" s="77">
        <f>SUM(AE289:AF289)</f>
        <v>2</v>
      </c>
      <c r="AH289" s="47">
        <v>1</v>
      </c>
      <c r="AI289" s="48">
        <v>1</v>
      </c>
      <c r="AJ289" s="77">
        <f>+AH289+AI289</f>
        <v>2</v>
      </c>
      <c r="AK289" s="96">
        <v>38</v>
      </c>
      <c r="AL289" s="96">
        <v>67</v>
      </c>
      <c r="AM289" s="96">
        <v>11</v>
      </c>
      <c r="AN289" s="96">
        <v>49</v>
      </c>
      <c r="AO289" s="46">
        <f>SUM(AK289:AN289)</f>
        <v>165</v>
      </c>
      <c r="AP289" s="105">
        <v>11</v>
      </c>
      <c r="AQ289" s="46">
        <f>+AO289+AP289</f>
        <v>176</v>
      </c>
      <c r="AR289" s="45">
        <f>AB289/P289</f>
        <v>0.63492063492063489</v>
      </c>
      <c r="AS289" s="45">
        <f>(AC289/(H289+N289)*100%)</f>
        <v>0.84955752212389379</v>
      </c>
      <c r="AT289" s="45">
        <f>AD289/R289</f>
        <v>0.7364016736401674</v>
      </c>
      <c r="AU289" s="44">
        <f>AH289/AE289</f>
        <v>1</v>
      </c>
      <c r="AV289" s="44">
        <f>AI289/AF289</f>
        <v>1</v>
      </c>
      <c r="AW289" s="44">
        <f>AJ289/AG289</f>
        <v>1</v>
      </c>
      <c r="AX289" s="43">
        <f>AO289/AQ289</f>
        <v>0.9375</v>
      </c>
      <c r="AY289" s="42">
        <f>AP289/AQ289</f>
        <v>6.25E-2</v>
      </c>
    </row>
    <row r="290" spans="1:51" ht="15" customHeight="1" x14ac:dyDescent="0.25">
      <c r="A290" s="32">
        <v>283</v>
      </c>
      <c r="B290" s="32">
        <v>11</v>
      </c>
      <c r="C290" s="32">
        <v>283</v>
      </c>
      <c r="D290" s="52" t="s">
        <v>62</v>
      </c>
      <c r="E290" s="52" t="s">
        <v>66</v>
      </c>
      <c r="F290" s="51">
        <v>11</v>
      </c>
      <c r="G290" s="47">
        <v>194</v>
      </c>
      <c r="H290" s="47">
        <v>181</v>
      </c>
      <c r="I290" s="48">
        <f>+G290+H290</f>
        <v>375</v>
      </c>
      <c r="J290" s="111">
        <v>0</v>
      </c>
      <c r="K290" s="111">
        <v>0</v>
      </c>
      <c r="L290" s="113">
        <v>0</v>
      </c>
      <c r="M290" s="111">
        <v>0</v>
      </c>
      <c r="N290" s="111">
        <v>0</v>
      </c>
      <c r="O290" s="113">
        <v>0</v>
      </c>
      <c r="P290" s="50">
        <f>G290+J290+M290</f>
        <v>194</v>
      </c>
      <c r="Q290" s="113">
        <v>181</v>
      </c>
      <c r="R290" s="50">
        <f>I290+L290+O290</f>
        <v>375</v>
      </c>
      <c r="S290" s="110">
        <v>140</v>
      </c>
      <c r="T290" s="110">
        <v>156</v>
      </c>
      <c r="U290" s="112">
        <v>296</v>
      </c>
      <c r="V290" s="110">
        <v>0</v>
      </c>
      <c r="W290" s="110">
        <v>0</v>
      </c>
      <c r="X290" s="112">
        <v>0</v>
      </c>
      <c r="Y290" s="110">
        <v>0</v>
      </c>
      <c r="Z290" s="110">
        <v>0</v>
      </c>
      <c r="AA290" s="112">
        <v>0</v>
      </c>
      <c r="AB290" s="112">
        <v>140</v>
      </c>
      <c r="AC290" s="112">
        <v>156</v>
      </c>
      <c r="AD290" s="112">
        <v>296</v>
      </c>
      <c r="AE290" s="48">
        <v>0</v>
      </c>
      <c r="AF290" s="48">
        <v>1</v>
      </c>
      <c r="AG290" s="77">
        <f>SUM(AE290:AF290)</f>
        <v>1</v>
      </c>
      <c r="AH290" s="47">
        <v>0</v>
      </c>
      <c r="AI290" s="48">
        <v>1</v>
      </c>
      <c r="AJ290" s="77">
        <f>+AH290+AI290</f>
        <v>1</v>
      </c>
      <c r="AK290" s="105">
        <v>86</v>
      </c>
      <c r="AL290" s="105">
        <v>108</v>
      </c>
      <c r="AM290" s="105">
        <v>7</v>
      </c>
      <c r="AN290" s="105">
        <v>77</v>
      </c>
      <c r="AO290" s="46">
        <f>SUM(AK290:AN290)</f>
        <v>278</v>
      </c>
      <c r="AP290" s="105">
        <v>18</v>
      </c>
      <c r="AQ290" s="46">
        <f>+AO290+AP290</f>
        <v>296</v>
      </c>
      <c r="AR290" s="45">
        <f>AB290/P290</f>
        <v>0.72164948453608246</v>
      </c>
      <c r="AS290" s="45">
        <f>(AC290/(H290+N290)*100%)</f>
        <v>0.86187845303867405</v>
      </c>
      <c r="AT290" s="45">
        <f>AD290/R290</f>
        <v>0.78933333333333333</v>
      </c>
      <c r="AU290" s="44" t="e">
        <f>AH290/AE290</f>
        <v>#DIV/0!</v>
      </c>
      <c r="AV290" s="44">
        <f>AI290/AF290</f>
        <v>1</v>
      </c>
      <c r="AW290" s="44">
        <f>AJ290/AG290</f>
        <v>1</v>
      </c>
      <c r="AX290" s="43">
        <f>AO290/AQ290</f>
        <v>0.93918918918918914</v>
      </c>
      <c r="AY290" s="42">
        <f>AP290/AQ290</f>
        <v>6.0810810810810814E-2</v>
      </c>
    </row>
    <row r="291" spans="1:51" ht="15" customHeight="1" x14ac:dyDescent="0.25">
      <c r="A291" s="32">
        <v>284</v>
      </c>
      <c r="B291" s="32">
        <v>12</v>
      </c>
      <c r="C291" s="32">
        <v>284</v>
      </c>
      <c r="D291" s="52" t="s">
        <v>62</v>
      </c>
      <c r="E291" s="52" t="s">
        <v>66</v>
      </c>
      <c r="F291" s="51">
        <v>12</v>
      </c>
      <c r="G291" s="47">
        <v>198</v>
      </c>
      <c r="H291" s="47">
        <v>205</v>
      </c>
      <c r="I291" s="48">
        <f>+G291+H291</f>
        <v>403</v>
      </c>
      <c r="J291" s="107">
        <v>0</v>
      </c>
      <c r="K291" s="107">
        <v>0</v>
      </c>
      <c r="L291" s="107">
        <v>0</v>
      </c>
      <c r="M291" s="107">
        <v>4</v>
      </c>
      <c r="N291" s="107">
        <v>3</v>
      </c>
      <c r="O291" s="107">
        <v>7</v>
      </c>
      <c r="P291" s="50">
        <f>G291+J291+M291</f>
        <v>202</v>
      </c>
      <c r="Q291" s="107">
        <v>208</v>
      </c>
      <c r="R291" s="50">
        <f>I291+L291+O291</f>
        <v>410</v>
      </c>
      <c r="S291" s="109">
        <v>116</v>
      </c>
      <c r="T291" s="109">
        <v>145</v>
      </c>
      <c r="U291" s="109">
        <v>261</v>
      </c>
      <c r="V291" s="109">
        <v>0</v>
      </c>
      <c r="W291" s="109">
        <v>0</v>
      </c>
      <c r="X291" s="109">
        <v>0</v>
      </c>
      <c r="Y291" s="109">
        <v>4</v>
      </c>
      <c r="Z291" s="109">
        <v>3</v>
      </c>
      <c r="AA291" s="109">
        <v>7</v>
      </c>
      <c r="AB291" s="109">
        <v>120</v>
      </c>
      <c r="AC291" s="109">
        <v>148</v>
      </c>
      <c r="AD291" s="109">
        <v>268</v>
      </c>
      <c r="AE291" s="48">
        <v>0</v>
      </c>
      <c r="AF291" s="48">
        <v>0</v>
      </c>
      <c r="AG291" s="77">
        <f>SUM(AE291:AF291)</f>
        <v>0</v>
      </c>
      <c r="AH291" s="47">
        <v>0</v>
      </c>
      <c r="AI291" s="48">
        <v>0</v>
      </c>
      <c r="AJ291" s="77">
        <f>+AH291+AI291</f>
        <v>0</v>
      </c>
      <c r="AK291" s="105">
        <v>113</v>
      </c>
      <c r="AL291" s="105">
        <v>44</v>
      </c>
      <c r="AM291" s="105">
        <v>39</v>
      </c>
      <c r="AN291" s="105">
        <v>62</v>
      </c>
      <c r="AO291" s="46">
        <f>SUM(AK291:AN291)</f>
        <v>258</v>
      </c>
      <c r="AP291" s="104">
        <v>10</v>
      </c>
      <c r="AQ291" s="46">
        <f>+AO291+AP291</f>
        <v>268</v>
      </c>
      <c r="AR291" s="45">
        <f>AB291/P291</f>
        <v>0.59405940594059403</v>
      </c>
      <c r="AS291" s="45">
        <f>(AC291/(H291+N291)*100%)</f>
        <v>0.71153846153846156</v>
      </c>
      <c r="AT291" s="45">
        <f>AD291/R291</f>
        <v>0.65365853658536588</v>
      </c>
      <c r="AU291" s="44" t="e">
        <f>AH291/AE291</f>
        <v>#DIV/0!</v>
      </c>
      <c r="AV291" s="44" t="e">
        <f>AI291/AF291</f>
        <v>#DIV/0!</v>
      </c>
      <c r="AW291" s="44" t="e">
        <f>AJ291/AG291</f>
        <v>#DIV/0!</v>
      </c>
      <c r="AX291" s="43">
        <f>AO291/AQ291</f>
        <v>0.96268656716417911</v>
      </c>
      <c r="AY291" s="42">
        <f>AP291/AQ291</f>
        <v>3.7313432835820892E-2</v>
      </c>
    </row>
    <row r="292" spans="1:51" ht="15" customHeight="1" x14ac:dyDescent="0.25">
      <c r="A292" s="32">
        <v>285</v>
      </c>
      <c r="B292" s="32">
        <v>13</v>
      </c>
      <c r="C292" s="32">
        <v>285</v>
      </c>
      <c r="D292" s="52" t="s">
        <v>62</v>
      </c>
      <c r="E292" s="52" t="s">
        <v>66</v>
      </c>
      <c r="F292" s="51">
        <v>13</v>
      </c>
      <c r="G292" s="47">
        <v>142</v>
      </c>
      <c r="H292" s="47">
        <v>134</v>
      </c>
      <c r="I292" s="48">
        <f>+G292+H292</f>
        <v>276</v>
      </c>
      <c r="J292" s="111">
        <v>0</v>
      </c>
      <c r="K292" s="111">
        <v>0</v>
      </c>
      <c r="L292" s="107">
        <v>0</v>
      </c>
      <c r="M292" s="111">
        <v>1</v>
      </c>
      <c r="N292" s="111">
        <v>2</v>
      </c>
      <c r="O292" s="107">
        <v>3</v>
      </c>
      <c r="P292" s="50">
        <f>G292+J292+M292</f>
        <v>143</v>
      </c>
      <c r="Q292" s="107">
        <v>136</v>
      </c>
      <c r="R292" s="50">
        <f>I292+L292+O292</f>
        <v>279</v>
      </c>
      <c r="S292" s="110">
        <v>87</v>
      </c>
      <c r="T292" s="110">
        <v>91</v>
      </c>
      <c r="U292" s="109">
        <v>178</v>
      </c>
      <c r="V292" s="110">
        <v>0</v>
      </c>
      <c r="W292" s="110">
        <v>0</v>
      </c>
      <c r="X292" s="109">
        <v>0</v>
      </c>
      <c r="Y292" s="110">
        <v>1</v>
      </c>
      <c r="Z292" s="110">
        <v>2</v>
      </c>
      <c r="AA292" s="109">
        <v>3</v>
      </c>
      <c r="AB292" s="109">
        <v>88</v>
      </c>
      <c r="AC292" s="109">
        <v>93</v>
      </c>
      <c r="AD292" s="109">
        <v>181</v>
      </c>
      <c r="AE292" s="48">
        <v>0</v>
      </c>
      <c r="AF292" s="48">
        <v>0</v>
      </c>
      <c r="AG292" s="77">
        <f>SUM(AE292:AF292)</f>
        <v>0</v>
      </c>
      <c r="AH292" s="47">
        <v>0</v>
      </c>
      <c r="AI292" s="48">
        <v>0</v>
      </c>
      <c r="AJ292" s="77">
        <f>+AH292+AI292</f>
        <v>0</v>
      </c>
      <c r="AK292" s="96">
        <v>77</v>
      </c>
      <c r="AL292" s="96">
        <v>31</v>
      </c>
      <c r="AM292" s="96">
        <v>6</v>
      </c>
      <c r="AN292" s="96">
        <v>56</v>
      </c>
      <c r="AO292" s="46">
        <f>SUM(AK292:AN292)</f>
        <v>170</v>
      </c>
      <c r="AP292" s="105">
        <v>11</v>
      </c>
      <c r="AQ292" s="46">
        <f>+AO292+AP292</f>
        <v>181</v>
      </c>
      <c r="AR292" s="45">
        <f>AB292/P292</f>
        <v>0.61538461538461542</v>
      </c>
      <c r="AS292" s="45">
        <f>(AC292/(H292+N292)*100%)</f>
        <v>0.68382352941176472</v>
      </c>
      <c r="AT292" s="45">
        <f>AD292/R292</f>
        <v>0.64874551971326166</v>
      </c>
      <c r="AU292" s="44" t="e">
        <f>AH292/AE292</f>
        <v>#DIV/0!</v>
      </c>
      <c r="AV292" s="44" t="e">
        <f>AI292/AF292</f>
        <v>#DIV/0!</v>
      </c>
      <c r="AW292" s="44" t="e">
        <f>AJ292/AG292</f>
        <v>#DIV/0!</v>
      </c>
      <c r="AX292" s="43">
        <f>AO292/AQ292</f>
        <v>0.93922651933701662</v>
      </c>
      <c r="AY292" s="42">
        <f>AP292/AQ292</f>
        <v>6.0773480662983423E-2</v>
      </c>
    </row>
    <row r="293" spans="1:51" ht="15" customHeight="1" x14ac:dyDescent="0.25">
      <c r="A293" s="32">
        <v>286</v>
      </c>
      <c r="B293" s="32">
        <v>14</v>
      </c>
      <c r="C293" s="32">
        <v>286</v>
      </c>
      <c r="D293" s="52" t="s">
        <v>62</v>
      </c>
      <c r="E293" s="52" t="s">
        <v>66</v>
      </c>
      <c r="F293" s="51">
        <v>14</v>
      </c>
      <c r="G293" s="47">
        <v>162</v>
      </c>
      <c r="H293" s="47">
        <v>145</v>
      </c>
      <c r="I293" s="48">
        <f>+G293+H293</f>
        <v>307</v>
      </c>
      <c r="J293" s="107">
        <v>0</v>
      </c>
      <c r="K293" s="107">
        <v>0</v>
      </c>
      <c r="L293" s="107">
        <v>0</v>
      </c>
      <c r="M293" s="107">
        <v>3</v>
      </c>
      <c r="N293" s="107">
        <v>4</v>
      </c>
      <c r="O293" s="107">
        <v>7</v>
      </c>
      <c r="P293" s="50">
        <f>G293+J293+M293</f>
        <v>165</v>
      </c>
      <c r="Q293" s="107">
        <v>149</v>
      </c>
      <c r="R293" s="50">
        <f>I293+L293+O293</f>
        <v>314</v>
      </c>
      <c r="S293" s="109">
        <v>103</v>
      </c>
      <c r="T293" s="109">
        <v>96</v>
      </c>
      <c r="U293" s="109">
        <v>199</v>
      </c>
      <c r="V293" s="109">
        <v>0</v>
      </c>
      <c r="W293" s="109">
        <v>0</v>
      </c>
      <c r="X293" s="109">
        <v>0</v>
      </c>
      <c r="Y293" s="109">
        <v>3</v>
      </c>
      <c r="Z293" s="109">
        <v>4</v>
      </c>
      <c r="AA293" s="109">
        <v>7</v>
      </c>
      <c r="AB293" s="109">
        <v>106</v>
      </c>
      <c r="AC293" s="109">
        <v>100</v>
      </c>
      <c r="AD293" s="109">
        <v>206</v>
      </c>
      <c r="AE293" s="48">
        <v>0</v>
      </c>
      <c r="AF293" s="48">
        <v>0</v>
      </c>
      <c r="AG293" s="77">
        <f>SUM(AE293:AF293)</f>
        <v>0</v>
      </c>
      <c r="AH293" s="47">
        <v>0</v>
      </c>
      <c r="AI293" s="48">
        <v>0</v>
      </c>
      <c r="AJ293" s="77">
        <f>+AH293+AI293</f>
        <v>0</v>
      </c>
      <c r="AK293" s="105">
        <v>44</v>
      </c>
      <c r="AL293" s="105">
        <v>60</v>
      </c>
      <c r="AM293" s="105">
        <v>12</v>
      </c>
      <c r="AN293" s="105">
        <v>77</v>
      </c>
      <c r="AO293" s="46">
        <f>SUM(AK293:AN293)</f>
        <v>193</v>
      </c>
      <c r="AP293" s="104">
        <v>13</v>
      </c>
      <c r="AQ293" s="46">
        <f>+AO293+AP293</f>
        <v>206</v>
      </c>
      <c r="AR293" s="45">
        <f>AB293/P293</f>
        <v>0.64242424242424245</v>
      </c>
      <c r="AS293" s="45">
        <f>(AC293/(H293+N293)*100%)</f>
        <v>0.67114093959731547</v>
      </c>
      <c r="AT293" s="45">
        <f>AD293/R293</f>
        <v>0.6560509554140127</v>
      </c>
      <c r="AU293" s="44" t="e">
        <f>AH293/AE293</f>
        <v>#DIV/0!</v>
      </c>
      <c r="AV293" s="44" t="e">
        <f>AI293/AF293</f>
        <v>#DIV/0!</v>
      </c>
      <c r="AW293" s="44" t="e">
        <f>AJ293/AG293</f>
        <v>#DIV/0!</v>
      </c>
      <c r="AX293" s="43">
        <f>AO293/AQ293</f>
        <v>0.93689320388349517</v>
      </c>
      <c r="AY293" s="42">
        <f>AP293/AQ293</f>
        <v>6.3106796116504854E-2</v>
      </c>
    </row>
    <row r="294" spans="1:51" ht="15" customHeight="1" x14ac:dyDescent="0.25">
      <c r="A294" s="32">
        <v>287</v>
      </c>
      <c r="B294" s="32">
        <v>15</v>
      </c>
      <c r="C294" s="32">
        <v>287</v>
      </c>
      <c r="D294" s="52" t="s">
        <v>62</v>
      </c>
      <c r="E294" s="52" t="s">
        <v>66</v>
      </c>
      <c r="F294" s="51">
        <v>15</v>
      </c>
      <c r="G294" s="47">
        <v>130</v>
      </c>
      <c r="H294" s="47">
        <v>123</v>
      </c>
      <c r="I294" s="48">
        <f>+G294+H294</f>
        <v>253</v>
      </c>
      <c r="J294" s="108">
        <v>0</v>
      </c>
      <c r="K294" s="108">
        <v>0</v>
      </c>
      <c r="L294" s="107">
        <v>0</v>
      </c>
      <c r="M294" s="107">
        <v>0</v>
      </c>
      <c r="N294" s="107">
        <v>1</v>
      </c>
      <c r="O294" s="107">
        <v>1</v>
      </c>
      <c r="P294" s="50">
        <f>G294+J294+M294</f>
        <v>130</v>
      </c>
      <c r="Q294" s="107">
        <v>124</v>
      </c>
      <c r="R294" s="50">
        <f>I294+L294+O294</f>
        <v>254</v>
      </c>
      <c r="S294" s="106">
        <v>95</v>
      </c>
      <c r="T294" s="106">
        <v>103</v>
      </c>
      <c r="U294" s="106">
        <v>198</v>
      </c>
      <c r="V294" s="106">
        <v>0</v>
      </c>
      <c r="W294" s="106">
        <v>0</v>
      </c>
      <c r="X294" s="106">
        <v>0</v>
      </c>
      <c r="Y294" s="106"/>
      <c r="Z294" s="106"/>
      <c r="AA294" s="106">
        <v>0</v>
      </c>
      <c r="AB294" s="106">
        <v>95</v>
      </c>
      <c r="AC294" s="106">
        <v>103</v>
      </c>
      <c r="AD294" s="106">
        <v>198</v>
      </c>
      <c r="AE294" s="48">
        <v>0</v>
      </c>
      <c r="AF294" s="48">
        <v>0</v>
      </c>
      <c r="AG294" s="77">
        <f>SUM(AE294:AF294)</f>
        <v>0</v>
      </c>
      <c r="AH294" s="47">
        <v>0</v>
      </c>
      <c r="AI294" s="48">
        <v>0</v>
      </c>
      <c r="AJ294" s="77">
        <f>+AH294+AI294</f>
        <v>0</v>
      </c>
      <c r="AK294" s="105">
        <v>38</v>
      </c>
      <c r="AL294" s="105">
        <v>62</v>
      </c>
      <c r="AM294" s="105">
        <v>16</v>
      </c>
      <c r="AN294" s="105">
        <v>75</v>
      </c>
      <c r="AO294" s="46">
        <f>SUM(AK294:AN294)</f>
        <v>191</v>
      </c>
      <c r="AP294" s="78">
        <v>8</v>
      </c>
      <c r="AQ294" s="46">
        <f>+AO294+AP294</f>
        <v>199</v>
      </c>
      <c r="AR294" s="45">
        <f>AB294/P294</f>
        <v>0.73076923076923073</v>
      </c>
      <c r="AS294" s="45">
        <f>(AC294/(H294+N294)*100%)</f>
        <v>0.83064516129032262</v>
      </c>
      <c r="AT294" s="45">
        <f>AD294/R294</f>
        <v>0.77952755905511806</v>
      </c>
      <c r="AU294" s="44" t="e">
        <f>AH294/AE294</f>
        <v>#DIV/0!</v>
      </c>
      <c r="AV294" s="44" t="e">
        <f>AI294/AF294</f>
        <v>#DIV/0!</v>
      </c>
      <c r="AW294" s="44" t="e">
        <f>AJ294/AG294</f>
        <v>#DIV/0!</v>
      </c>
      <c r="AX294" s="43">
        <f>AO294/AQ294</f>
        <v>0.95979899497487442</v>
      </c>
      <c r="AY294" s="42">
        <f>AP294/AQ294</f>
        <v>4.0201005025125629E-2</v>
      </c>
    </row>
    <row r="295" spans="1:51" ht="15" customHeight="1" x14ac:dyDescent="0.25">
      <c r="A295" s="32">
        <v>288</v>
      </c>
      <c r="B295" s="32">
        <v>16</v>
      </c>
      <c r="C295" s="32">
        <v>288</v>
      </c>
      <c r="D295" s="52" t="s">
        <v>62</v>
      </c>
      <c r="E295" s="52" t="s">
        <v>66</v>
      </c>
      <c r="F295" s="51">
        <v>16</v>
      </c>
      <c r="G295" s="47">
        <v>237</v>
      </c>
      <c r="H295" s="47">
        <v>223</v>
      </c>
      <c r="I295" s="48">
        <f>+G295+H295</f>
        <v>460</v>
      </c>
      <c r="J295" s="101">
        <v>0</v>
      </c>
      <c r="K295" s="101">
        <v>0</v>
      </c>
      <c r="L295" s="101">
        <v>0</v>
      </c>
      <c r="M295" s="101">
        <v>4</v>
      </c>
      <c r="N295" s="101">
        <v>1</v>
      </c>
      <c r="O295" s="101">
        <v>5</v>
      </c>
      <c r="P295" s="50">
        <f>G295+J295+M295</f>
        <v>241</v>
      </c>
      <c r="Q295" s="103">
        <v>224</v>
      </c>
      <c r="R295" s="50">
        <f>I295+L295+O295</f>
        <v>465</v>
      </c>
      <c r="S295" s="98">
        <v>145</v>
      </c>
      <c r="T295" s="98">
        <v>168</v>
      </c>
      <c r="U295" s="98">
        <v>313</v>
      </c>
      <c r="V295" s="98">
        <v>0</v>
      </c>
      <c r="W295" s="98">
        <v>0</v>
      </c>
      <c r="X295" s="98">
        <v>0</v>
      </c>
      <c r="Y295" s="98">
        <v>4</v>
      </c>
      <c r="Z295" s="98">
        <v>1</v>
      </c>
      <c r="AA295" s="98">
        <v>5</v>
      </c>
      <c r="AB295" s="97">
        <v>149</v>
      </c>
      <c r="AC295" s="97">
        <v>169</v>
      </c>
      <c r="AD295" s="97">
        <v>318</v>
      </c>
      <c r="AE295" s="48">
        <v>0</v>
      </c>
      <c r="AF295" s="48">
        <v>0</v>
      </c>
      <c r="AG295" s="77">
        <f>SUM(AE295:AF295)</f>
        <v>0</v>
      </c>
      <c r="AH295" s="47">
        <v>0</v>
      </c>
      <c r="AI295" s="48">
        <v>0</v>
      </c>
      <c r="AJ295" s="77">
        <f>+AH295+AI295</f>
        <v>0</v>
      </c>
      <c r="AK295" s="104">
        <v>163</v>
      </c>
      <c r="AL295" s="104">
        <v>27</v>
      </c>
      <c r="AM295" s="104">
        <v>7</v>
      </c>
      <c r="AN295" s="104">
        <v>110</v>
      </c>
      <c r="AO295" s="46">
        <f>SUM(AK295:AN295)</f>
        <v>307</v>
      </c>
      <c r="AP295" s="78">
        <v>11</v>
      </c>
      <c r="AQ295" s="46">
        <f>+AO295+AP295</f>
        <v>318</v>
      </c>
      <c r="AR295" s="45">
        <f>AB295/P295</f>
        <v>0.61825726141078841</v>
      </c>
      <c r="AS295" s="45">
        <f>(AC295/(H295+N295)*100%)</f>
        <v>0.7544642857142857</v>
      </c>
      <c r="AT295" s="45">
        <f>AD295/R295</f>
        <v>0.68387096774193545</v>
      </c>
      <c r="AU295" s="44" t="e">
        <f>AH295/AE295</f>
        <v>#DIV/0!</v>
      </c>
      <c r="AV295" s="44" t="e">
        <f>AI295/AF295</f>
        <v>#DIV/0!</v>
      </c>
      <c r="AW295" s="44" t="e">
        <f>AJ295/AG295</f>
        <v>#DIV/0!</v>
      </c>
      <c r="AX295" s="43">
        <f>AO295/AQ295</f>
        <v>0.96540880503144655</v>
      </c>
      <c r="AY295" s="42">
        <f>AP295/AQ295</f>
        <v>3.4591194968553458E-2</v>
      </c>
    </row>
    <row r="296" spans="1:51" ht="15" customHeight="1" x14ac:dyDescent="0.25">
      <c r="A296" s="32">
        <v>289</v>
      </c>
      <c r="B296" s="32">
        <v>17</v>
      </c>
      <c r="C296" s="32">
        <v>289</v>
      </c>
      <c r="D296" s="52" t="s">
        <v>62</v>
      </c>
      <c r="E296" s="52" t="s">
        <v>66</v>
      </c>
      <c r="F296" s="51">
        <v>17</v>
      </c>
      <c r="G296" s="47">
        <v>194</v>
      </c>
      <c r="H296" s="47">
        <v>201</v>
      </c>
      <c r="I296" s="48">
        <f>+G296+H296</f>
        <v>395</v>
      </c>
      <c r="J296" s="101">
        <v>0</v>
      </c>
      <c r="K296" s="101">
        <v>0</v>
      </c>
      <c r="L296" s="101">
        <v>0</v>
      </c>
      <c r="M296" s="101">
        <v>1</v>
      </c>
      <c r="N296" s="101">
        <v>2</v>
      </c>
      <c r="O296" s="101">
        <v>3</v>
      </c>
      <c r="P296" s="50">
        <f>G296+J296+M296</f>
        <v>195</v>
      </c>
      <c r="Q296" s="103">
        <v>203</v>
      </c>
      <c r="R296" s="50">
        <f>I296+L296+O296</f>
        <v>398</v>
      </c>
      <c r="S296" s="98">
        <v>140</v>
      </c>
      <c r="T296" s="98">
        <v>160</v>
      </c>
      <c r="U296" s="98">
        <v>300</v>
      </c>
      <c r="V296" s="98">
        <v>0</v>
      </c>
      <c r="W296" s="98">
        <v>0</v>
      </c>
      <c r="X296" s="98">
        <v>0</v>
      </c>
      <c r="Y296" s="98">
        <v>1</v>
      </c>
      <c r="Z296" s="98">
        <v>2</v>
      </c>
      <c r="AA296" s="98">
        <v>3</v>
      </c>
      <c r="AB296" s="97">
        <v>141</v>
      </c>
      <c r="AC296" s="97">
        <v>162</v>
      </c>
      <c r="AD296" s="97">
        <v>303</v>
      </c>
      <c r="AE296" s="48">
        <v>2</v>
      </c>
      <c r="AF296" s="48">
        <v>1</v>
      </c>
      <c r="AG296" s="77">
        <f>SUM(AE296:AF296)</f>
        <v>3</v>
      </c>
      <c r="AH296" s="47">
        <v>2</v>
      </c>
      <c r="AI296" s="48">
        <v>1</v>
      </c>
      <c r="AJ296" s="77">
        <f>+AH296+AI296</f>
        <v>3</v>
      </c>
      <c r="AK296" s="104">
        <v>71</v>
      </c>
      <c r="AL296" s="104">
        <v>61</v>
      </c>
      <c r="AM296" s="104">
        <v>12</v>
      </c>
      <c r="AN296" s="104">
        <v>146</v>
      </c>
      <c r="AO296" s="46">
        <f>SUM(AK296:AN296)</f>
        <v>290</v>
      </c>
      <c r="AP296" s="78">
        <v>13</v>
      </c>
      <c r="AQ296" s="46">
        <f>+AO296+AP296</f>
        <v>303</v>
      </c>
      <c r="AR296" s="45">
        <f>AB296/P296</f>
        <v>0.72307692307692306</v>
      </c>
      <c r="AS296" s="45">
        <f>(AC296/(H296+N296)*100%)</f>
        <v>0.79802955665024633</v>
      </c>
      <c r="AT296" s="45">
        <f>AD296/R296</f>
        <v>0.7613065326633166</v>
      </c>
      <c r="AU296" s="44">
        <f>AH296/AE296</f>
        <v>1</v>
      </c>
      <c r="AV296" s="44">
        <f>AI296/AF296</f>
        <v>1</v>
      </c>
      <c r="AW296" s="44">
        <f>AJ296/AG296</f>
        <v>1</v>
      </c>
      <c r="AX296" s="43">
        <f>AO296/AQ296</f>
        <v>0.95709570957095713</v>
      </c>
      <c r="AY296" s="42">
        <f>AP296/AQ296</f>
        <v>4.2904290429042903E-2</v>
      </c>
    </row>
    <row r="297" spans="1:51" ht="15" customHeight="1" x14ac:dyDescent="0.25">
      <c r="A297" s="32">
        <v>290</v>
      </c>
      <c r="B297" s="32">
        <v>18</v>
      </c>
      <c r="C297" s="32">
        <v>290</v>
      </c>
      <c r="D297" s="52" t="s">
        <v>62</v>
      </c>
      <c r="E297" s="52" t="s">
        <v>66</v>
      </c>
      <c r="F297" s="51">
        <v>18</v>
      </c>
      <c r="G297" s="47">
        <v>184</v>
      </c>
      <c r="H297" s="47">
        <v>183</v>
      </c>
      <c r="I297" s="48">
        <f>+G297+H297</f>
        <v>367</v>
      </c>
      <c r="J297" s="102">
        <v>0</v>
      </c>
      <c r="K297" s="102">
        <v>0</v>
      </c>
      <c r="L297" s="101">
        <v>0</v>
      </c>
      <c r="M297" s="102">
        <v>2</v>
      </c>
      <c r="N297" s="102">
        <v>1</v>
      </c>
      <c r="O297" s="101">
        <v>3</v>
      </c>
      <c r="P297" s="50">
        <f>G297+J297+M297</f>
        <v>186</v>
      </c>
      <c r="Q297" s="103">
        <v>184</v>
      </c>
      <c r="R297" s="50">
        <f>I297+L297+O297</f>
        <v>370</v>
      </c>
      <c r="S297" s="99">
        <v>97</v>
      </c>
      <c r="T297" s="99">
        <v>119</v>
      </c>
      <c r="U297" s="98">
        <v>216</v>
      </c>
      <c r="V297" s="99">
        <v>0</v>
      </c>
      <c r="W297" s="99">
        <v>0</v>
      </c>
      <c r="X297" s="98">
        <v>0</v>
      </c>
      <c r="Y297" s="99">
        <v>2</v>
      </c>
      <c r="Z297" s="99">
        <v>1</v>
      </c>
      <c r="AA297" s="98">
        <v>3</v>
      </c>
      <c r="AB297" s="97">
        <v>99</v>
      </c>
      <c r="AC297" s="97">
        <v>120</v>
      </c>
      <c r="AD297" s="97">
        <v>219</v>
      </c>
      <c r="AE297" s="48">
        <v>1</v>
      </c>
      <c r="AF297" s="48">
        <v>2</v>
      </c>
      <c r="AG297" s="77">
        <f>SUM(AE297:AF297)</f>
        <v>3</v>
      </c>
      <c r="AH297" s="47">
        <v>0</v>
      </c>
      <c r="AI297" s="48">
        <v>1</v>
      </c>
      <c r="AJ297" s="77">
        <f>+AH297+AI297</f>
        <v>1</v>
      </c>
      <c r="AK297" s="96">
        <v>66</v>
      </c>
      <c r="AL297" s="96">
        <v>38</v>
      </c>
      <c r="AM297" s="96">
        <v>5</v>
      </c>
      <c r="AN297" s="96">
        <v>101</v>
      </c>
      <c r="AO297" s="46">
        <f>SUM(AK297:AN297)</f>
        <v>210</v>
      </c>
      <c r="AP297" s="87">
        <v>9</v>
      </c>
      <c r="AQ297" s="46">
        <f>+AO297+AP297</f>
        <v>219</v>
      </c>
      <c r="AR297" s="45">
        <f>AB297/P297</f>
        <v>0.532258064516129</v>
      </c>
      <c r="AS297" s="45">
        <f>(AC297/(H297+N297)*100%)</f>
        <v>0.65217391304347827</v>
      </c>
      <c r="AT297" s="45">
        <f>AD297/R297</f>
        <v>0.59189189189189184</v>
      </c>
      <c r="AU297" s="44">
        <f>AH297/AE297</f>
        <v>0</v>
      </c>
      <c r="AV297" s="44">
        <f>AI297/AF297</f>
        <v>0.5</v>
      </c>
      <c r="AW297" s="44">
        <f>AJ297/AG297</f>
        <v>0.33333333333333331</v>
      </c>
      <c r="AX297" s="43">
        <f>AO297/AQ297</f>
        <v>0.95890410958904104</v>
      </c>
      <c r="AY297" s="42">
        <f>AP297/AQ297</f>
        <v>4.1095890410958902E-2</v>
      </c>
    </row>
    <row r="298" spans="1:51" ht="15" customHeight="1" x14ac:dyDescent="0.25">
      <c r="A298" s="32">
        <v>291</v>
      </c>
      <c r="B298" s="32">
        <v>19</v>
      </c>
      <c r="C298" s="32">
        <v>291</v>
      </c>
      <c r="D298" s="52" t="s">
        <v>62</v>
      </c>
      <c r="E298" s="52" t="s">
        <v>66</v>
      </c>
      <c r="F298" s="51">
        <v>19</v>
      </c>
      <c r="G298" s="47">
        <v>235</v>
      </c>
      <c r="H298" s="47">
        <v>240</v>
      </c>
      <c r="I298" s="48">
        <f>+G298+H298</f>
        <v>475</v>
      </c>
      <c r="J298" s="101">
        <v>0</v>
      </c>
      <c r="K298" s="101">
        <v>0</v>
      </c>
      <c r="L298" s="101">
        <v>0</v>
      </c>
      <c r="M298" s="101">
        <v>0</v>
      </c>
      <c r="N298" s="101">
        <v>1</v>
      </c>
      <c r="O298" s="101">
        <v>1</v>
      </c>
      <c r="P298" s="50">
        <f>G298+J298+M298</f>
        <v>235</v>
      </c>
      <c r="Q298" s="100">
        <v>241</v>
      </c>
      <c r="R298" s="50">
        <f>I298+L298+O298</f>
        <v>476</v>
      </c>
      <c r="S298" s="98">
        <v>174</v>
      </c>
      <c r="T298" s="98">
        <v>207</v>
      </c>
      <c r="U298" s="98">
        <v>381</v>
      </c>
      <c r="V298" s="98">
        <v>0</v>
      </c>
      <c r="W298" s="98">
        <v>0</v>
      </c>
      <c r="X298" s="98">
        <v>0</v>
      </c>
      <c r="Y298" s="98">
        <v>0</v>
      </c>
      <c r="Z298" s="98">
        <v>1</v>
      </c>
      <c r="AA298" s="98">
        <v>1</v>
      </c>
      <c r="AB298" s="97">
        <v>174</v>
      </c>
      <c r="AC298" s="97">
        <v>208</v>
      </c>
      <c r="AD298" s="97">
        <v>382</v>
      </c>
      <c r="AE298" s="48">
        <v>0</v>
      </c>
      <c r="AF298" s="48">
        <v>0</v>
      </c>
      <c r="AG298" s="77">
        <f>SUM(AE298:AF298)</f>
        <v>0</v>
      </c>
      <c r="AH298" s="47">
        <v>0</v>
      </c>
      <c r="AI298" s="48">
        <v>0</v>
      </c>
      <c r="AJ298" s="77">
        <f>+AH298+AI298</f>
        <v>0</v>
      </c>
      <c r="AK298" s="78">
        <v>122</v>
      </c>
      <c r="AL298" s="78">
        <v>96</v>
      </c>
      <c r="AM298" s="78">
        <v>14</v>
      </c>
      <c r="AN298" s="78">
        <v>134</v>
      </c>
      <c r="AO298" s="46">
        <f>SUM(AK298:AN298)</f>
        <v>366</v>
      </c>
      <c r="AP298" s="78">
        <v>16</v>
      </c>
      <c r="AQ298" s="46">
        <f>+AO298+AP298</f>
        <v>382</v>
      </c>
      <c r="AR298" s="45">
        <f>AB298/P298</f>
        <v>0.74042553191489358</v>
      </c>
      <c r="AS298" s="45">
        <f>(AC298/(H298+N298)*100%)</f>
        <v>0.86307053941908718</v>
      </c>
      <c r="AT298" s="45">
        <f>AD298/R298</f>
        <v>0.80252100840336138</v>
      </c>
      <c r="AU298" s="44" t="e">
        <f>AH298/AE298</f>
        <v>#DIV/0!</v>
      </c>
      <c r="AV298" s="44" t="e">
        <f>AI298/AF298</f>
        <v>#DIV/0!</v>
      </c>
      <c r="AW298" s="44" t="e">
        <f>AJ298/AG298</f>
        <v>#DIV/0!</v>
      </c>
      <c r="AX298" s="43">
        <f>AO298/AQ298</f>
        <v>0.95811518324607325</v>
      </c>
      <c r="AY298" s="42">
        <f>AP298/AQ298</f>
        <v>4.1884816753926704E-2</v>
      </c>
    </row>
    <row r="299" spans="1:51" ht="15" customHeight="1" x14ac:dyDescent="0.25">
      <c r="A299" s="32">
        <v>292</v>
      </c>
      <c r="B299" s="32">
        <v>20</v>
      </c>
      <c r="C299" s="32">
        <v>292</v>
      </c>
      <c r="D299" s="52" t="s">
        <v>62</v>
      </c>
      <c r="E299" s="52" t="s">
        <v>66</v>
      </c>
      <c r="F299" s="51">
        <v>20</v>
      </c>
      <c r="G299" s="47">
        <v>147</v>
      </c>
      <c r="H299" s="47">
        <v>144</v>
      </c>
      <c r="I299" s="48">
        <f>+G299+H299</f>
        <v>291</v>
      </c>
      <c r="J299" s="102">
        <v>0</v>
      </c>
      <c r="K299" s="102">
        <v>0</v>
      </c>
      <c r="L299" s="101">
        <v>0</v>
      </c>
      <c r="M299" s="102">
        <v>0</v>
      </c>
      <c r="N299" s="102">
        <v>0</v>
      </c>
      <c r="O299" s="101">
        <v>0</v>
      </c>
      <c r="P299" s="50">
        <f>G299+J299+M299</f>
        <v>147</v>
      </c>
      <c r="Q299" s="100">
        <v>144</v>
      </c>
      <c r="R299" s="50">
        <f>I299+L299+O299</f>
        <v>291</v>
      </c>
      <c r="S299" s="99">
        <v>102</v>
      </c>
      <c r="T299" s="99">
        <v>116</v>
      </c>
      <c r="U299" s="98">
        <v>218</v>
      </c>
      <c r="V299" s="99">
        <v>0</v>
      </c>
      <c r="W299" s="99">
        <v>0</v>
      </c>
      <c r="X299" s="98">
        <v>0</v>
      </c>
      <c r="Y299" s="99">
        <v>0</v>
      </c>
      <c r="Z299" s="99">
        <v>0</v>
      </c>
      <c r="AA299" s="98">
        <v>0</v>
      </c>
      <c r="AB299" s="97">
        <v>102</v>
      </c>
      <c r="AC299" s="97">
        <v>116</v>
      </c>
      <c r="AD299" s="97">
        <v>218</v>
      </c>
      <c r="AE299" s="48">
        <v>0</v>
      </c>
      <c r="AF299" s="48">
        <v>0</v>
      </c>
      <c r="AG299" s="77">
        <f>SUM(AE299:AF299)</f>
        <v>0</v>
      </c>
      <c r="AH299" s="47">
        <v>0</v>
      </c>
      <c r="AI299" s="48">
        <v>0</v>
      </c>
      <c r="AJ299" s="77">
        <f>+AH299+AI299</f>
        <v>0</v>
      </c>
      <c r="AK299" s="96">
        <v>83</v>
      </c>
      <c r="AL299" s="96">
        <v>67</v>
      </c>
      <c r="AM299" s="96">
        <v>7</v>
      </c>
      <c r="AN299" s="96">
        <v>53</v>
      </c>
      <c r="AO299" s="46">
        <f>SUM(AK299:AN299)</f>
        <v>210</v>
      </c>
      <c r="AP299" s="87">
        <v>8</v>
      </c>
      <c r="AQ299" s="46">
        <f>+AO299+AP299</f>
        <v>218</v>
      </c>
      <c r="AR299" s="45">
        <f>AB299/P299</f>
        <v>0.69387755102040816</v>
      </c>
      <c r="AS299" s="45">
        <f>(AC299/(H299+N299)*100%)</f>
        <v>0.80555555555555558</v>
      </c>
      <c r="AT299" s="45">
        <f>AD299/R299</f>
        <v>0.74914089347079038</v>
      </c>
      <c r="AU299" s="44" t="e">
        <f>AH299/AE299</f>
        <v>#DIV/0!</v>
      </c>
      <c r="AV299" s="44" t="e">
        <f>AI299/AF299</f>
        <v>#DIV/0!</v>
      </c>
      <c r="AW299" s="44" t="e">
        <f>AJ299/AG299</f>
        <v>#DIV/0!</v>
      </c>
      <c r="AX299" s="43">
        <f>AO299/AQ299</f>
        <v>0.96330275229357798</v>
      </c>
      <c r="AY299" s="42">
        <f>AP299/AQ299</f>
        <v>3.669724770642202E-2</v>
      </c>
    </row>
    <row r="300" spans="1:51" ht="15" customHeight="1" x14ac:dyDescent="0.25">
      <c r="A300" s="32">
        <v>293</v>
      </c>
      <c r="B300" s="32">
        <v>21</v>
      </c>
      <c r="C300" s="32">
        <v>293</v>
      </c>
      <c r="D300" s="52" t="s">
        <v>62</v>
      </c>
      <c r="E300" s="52" t="s">
        <v>66</v>
      </c>
      <c r="F300" s="51">
        <v>21</v>
      </c>
      <c r="G300" s="47">
        <v>137</v>
      </c>
      <c r="H300" s="47">
        <v>157</v>
      </c>
      <c r="I300" s="48">
        <f>+G300+H300</f>
        <v>294</v>
      </c>
      <c r="J300" s="102">
        <v>0</v>
      </c>
      <c r="K300" s="102">
        <v>0</v>
      </c>
      <c r="L300" s="101">
        <v>0</v>
      </c>
      <c r="M300" s="102">
        <v>0</v>
      </c>
      <c r="N300" s="102">
        <v>1</v>
      </c>
      <c r="O300" s="101">
        <v>1</v>
      </c>
      <c r="P300" s="50">
        <f>G300+J300+M300</f>
        <v>137</v>
      </c>
      <c r="Q300" s="100">
        <v>158</v>
      </c>
      <c r="R300" s="50">
        <f>I300+L300+O300</f>
        <v>295</v>
      </c>
      <c r="S300" s="99">
        <v>117</v>
      </c>
      <c r="T300" s="99">
        <v>139</v>
      </c>
      <c r="U300" s="98">
        <v>256</v>
      </c>
      <c r="V300" s="99">
        <v>0</v>
      </c>
      <c r="W300" s="99">
        <v>0</v>
      </c>
      <c r="X300" s="98">
        <v>0</v>
      </c>
      <c r="Y300" s="99">
        <v>0</v>
      </c>
      <c r="Z300" s="99">
        <v>1</v>
      </c>
      <c r="AA300" s="98">
        <v>1</v>
      </c>
      <c r="AB300" s="97">
        <v>117</v>
      </c>
      <c r="AC300" s="97">
        <v>140</v>
      </c>
      <c r="AD300" s="97">
        <v>257</v>
      </c>
      <c r="AE300" s="48">
        <v>0</v>
      </c>
      <c r="AF300" s="48">
        <v>0</v>
      </c>
      <c r="AG300" s="77">
        <f>SUM(AE300:AF300)</f>
        <v>0</v>
      </c>
      <c r="AH300" s="47">
        <v>0</v>
      </c>
      <c r="AI300" s="48">
        <v>0</v>
      </c>
      <c r="AJ300" s="77">
        <f>+AH300+AI300</f>
        <v>0</v>
      </c>
      <c r="AK300" s="96">
        <v>97</v>
      </c>
      <c r="AL300" s="96">
        <v>47</v>
      </c>
      <c r="AM300" s="96">
        <v>6</v>
      </c>
      <c r="AN300" s="96">
        <v>88</v>
      </c>
      <c r="AO300" s="46">
        <f>SUM(AK300:AN300)</f>
        <v>238</v>
      </c>
      <c r="AP300" s="87">
        <v>19</v>
      </c>
      <c r="AQ300" s="46">
        <f>+AO300+AP300</f>
        <v>257</v>
      </c>
      <c r="AR300" s="45">
        <f>AB300/P300</f>
        <v>0.85401459854014594</v>
      </c>
      <c r="AS300" s="45">
        <f>(AC300/(H300+N300)*100%)</f>
        <v>0.88607594936708856</v>
      </c>
      <c r="AT300" s="45">
        <f>AD300/R300</f>
        <v>0.87118644067796613</v>
      </c>
      <c r="AU300" s="44" t="e">
        <f>AH300/AE300</f>
        <v>#DIV/0!</v>
      </c>
      <c r="AV300" s="44" t="e">
        <f>AI300/AF300</f>
        <v>#DIV/0!</v>
      </c>
      <c r="AW300" s="44" t="e">
        <f>AJ300/AG300</f>
        <v>#DIV/0!</v>
      </c>
      <c r="AX300" s="43">
        <f>AO300/AQ300</f>
        <v>0.92607003891050588</v>
      </c>
      <c r="AY300" s="42">
        <f>AP300/AQ300</f>
        <v>7.3929961089494164E-2</v>
      </c>
    </row>
    <row r="301" spans="1:51" ht="15" customHeight="1" x14ac:dyDescent="0.25">
      <c r="A301" s="32">
        <v>294</v>
      </c>
      <c r="B301" s="32">
        <v>22</v>
      </c>
      <c r="C301" s="32">
        <v>294</v>
      </c>
      <c r="D301" s="52" t="s">
        <v>62</v>
      </c>
      <c r="E301" s="52" t="s">
        <v>66</v>
      </c>
      <c r="F301" s="51">
        <v>22</v>
      </c>
      <c r="G301" s="47">
        <v>180</v>
      </c>
      <c r="H301" s="47">
        <v>168</v>
      </c>
      <c r="I301" s="48">
        <f>+G301+H301</f>
        <v>348</v>
      </c>
      <c r="J301" s="102">
        <v>0</v>
      </c>
      <c r="K301" s="102">
        <v>0</v>
      </c>
      <c r="L301" s="101">
        <v>0</v>
      </c>
      <c r="M301" s="102">
        <v>1</v>
      </c>
      <c r="N301" s="102">
        <v>1</v>
      </c>
      <c r="O301" s="101">
        <v>2</v>
      </c>
      <c r="P301" s="50">
        <f>G301+J301+M301</f>
        <v>181</v>
      </c>
      <c r="Q301" s="100">
        <v>169</v>
      </c>
      <c r="R301" s="50">
        <f>I301+L301+O301</f>
        <v>350</v>
      </c>
      <c r="S301" s="99">
        <v>107</v>
      </c>
      <c r="T301" s="99">
        <v>118</v>
      </c>
      <c r="U301" s="98">
        <v>225</v>
      </c>
      <c r="V301" s="99">
        <v>0</v>
      </c>
      <c r="W301" s="99">
        <v>0</v>
      </c>
      <c r="X301" s="98">
        <v>0</v>
      </c>
      <c r="Y301" s="99">
        <v>1</v>
      </c>
      <c r="Z301" s="99">
        <v>1</v>
      </c>
      <c r="AA301" s="98">
        <v>2</v>
      </c>
      <c r="AB301" s="97">
        <v>108</v>
      </c>
      <c r="AC301" s="97">
        <v>119</v>
      </c>
      <c r="AD301" s="97">
        <v>227</v>
      </c>
      <c r="AE301" s="48">
        <v>0</v>
      </c>
      <c r="AF301" s="48">
        <v>0</v>
      </c>
      <c r="AG301" s="77">
        <f>SUM(AE301:AF301)</f>
        <v>0</v>
      </c>
      <c r="AH301" s="47">
        <v>0</v>
      </c>
      <c r="AI301" s="48">
        <v>0</v>
      </c>
      <c r="AJ301" s="77">
        <f>+AH301+AI301</f>
        <v>0</v>
      </c>
      <c r="AK301" s="96">
        <v>79</v>
      </c>
      <c r="AL301" s="96">
        <v>30</v>
      </c>
      <c r="AM301" s="96">
        <v>27</v>
      </c>
      <c r="AN301" s="96">
        <v>63</v>
      </c>
      <c r="AO301" s="46">
        <f>SUM(AK301:AN301)</f>
        <v>199</v>
      </c>
      <c r="AP301" s="87">
        <v>28</v>
      </c>
      <c r="AQ301" s="46">
        <f>+AO301+AP301</f>
        <v>227</v>
      </c>
      <c r="AR301" s="45">
        <f>AB301/P301</f>
        <v>0.59668508287292821</v>
      </c>
      <c r="AS301" s="45">
        <f>(AC301/(H301+N301)*100%)</f>
        <v>0.70414201183431957</v>
      </c>
      <c r="AT301" s="45">
        <f>AD301/R301</f>
        <v>0.64857142857142858</v>
      </c>
      <c r="AU301" s="44" t="e">
        <f>AH301/AE301</f>
        <v>#DIV/0!</v>
      </c>
      <c r="AV301" s="44" t="e">
        <f>AI301/AF301</f>
        <v>#DIV/0!</v>
      </c>
      <c r="AW301" s="44" t="e">
        <f>AJ301/AG301</f>
        <v>#DIV/0!</v>
      </c>
      <c r="AX301" s="43">
        <f>AO301/AQ301</f>
        <v>0.87665198237885467</v>
      </c>
      <c r="AY301" s="42">
        <f>AP301/AQ301</f>
        <v>0.12334801762114538</v>
      </c>
    </row>
    <row r="302" spans="1:51" ht="15" customHeight="1" x14ac:dyDescent="0.25">
      <c r="A302" s="32">
        <v>295</v>
      </c>
      <c r="B302" s="32">
        <v>23</v>
      </c>
      <c r="C302" s="32">
        <v>295</v>
      </c>
      <c r="D302" s="52" t="s">
        <v>62</v>
      </c>
      <c r="E302" s="52" t="s">
        <v>66</v>
      </c>
      <c r="F302" s="51">
        <v>23</v>
      </c>
      <c r="G302" s="47">
        <v>134</v>
      </c>
      <c r="H302" s="47">
        <v>142</v>
      </c>
      <c r="I302" s="48">
        <f>+G302+H302</f>
        <v>276</v>
      </c>
      <c r="J302" s="102">
        <v>0</v>
      </c>
      <c r="K302" s="102">
        <v>0</v>
      </c>
      <c r="L302" s="101">
        <v>0</v>
      </c>
      <c r="M302" s="102">
        <v>0</v>
      </c>
      <c r="N302" s="102">
        <v>0</v>
      </c>
      <c r="O302" s="101">
        <v>0</v>
      </c>
      <c r="P302" s="50">
        <f>G302+J302+M302</f>
        <v>134</v>
      </c>
      <c r="Q302" s="100">
        <v>142</v>
      </c>
      <c r="R302" s="50">
        <f>I302+L302+O302</f>
        <v>276</v>
      </c>
      <c r="S302" s="99">
        <v>116</v>
      </c>
      <c r="T302" s="99">
        <v>129</v>
      </c>
      <c r="U302" s="98">
        <v>245</v>
      </c>
      <c r="V302" s="99">
        <v>0</v>
      </c>
      <c r="W302" s="99">
        <v>0</v>
      </c>
      <c r="X302" s="98">
        <v>0</v>
      </c>
      <c r="Y302" s="99">
        <v>0</v>
      </c>
      <c r="Z302" s="99">
        <v>0</v>
      </c>
      <c r="AA302" s="98">
        <v>0</v>
      </c>
      <c r="AB302" s="97">
        <v>116</v>
      </c>
      <c r="AC302" s="97">
        <v>129</v>
      </c>
      <c r="AD302" s="97">
        <v>245</v>
      </c>
      <c r="AE302" s="48">
        <v>1</v>
      </c>
      <c r="AF302" s="48">
        <v>0</v>
      </c>
      <c r="AG302" s="77">
        <f>SUM(AE302:AF302)</f>
        <v>1</v>
      </c>
      <c r="AH302" s="47">
        <v>1</v>
      </c>
      <c r="AI302" s="48">
        <v>0</v>
      </c>
      <c r="AJ302" s="77">
        <f>+AH302+AI302</f>
        <v>1</v>
      </c>
      <c r="AK302" s="96">
        <v>66</v>
      </c>
      <c r="AL302" s="96">
        <v>65</v>
      </c>
      <c r="AM302" s="96">
        <v>9</v>
      </c>
      <c r="AN302" s="96">
        <v>87</v>
      </c>
      <c r="AO302" s="46">
        <f>SUM(AK302:AN302)</f>
        <v>227</v>
      </c>
      <c r="AP302" s="87">
        <v>18</v>
      </c>
      <c r="AQ302" s="46">
        <f>+AO302+AP302</f>
        <v>245</v>
      </c>
      <c r="AR302" s="45">
        <f>AB302/P302</f>
        <v>0.86567164179104472</v>
      </c>
      <c r="AS302" s="45">
        <f>(AC302/(H302+N302)*100%)</f>
        <v>0.90845070422535212</v>
      </c>
      <c r="AT302" s="45">
        <f>AD302/R302</f>
        <v>0.8876811594202898</v>
      </c>
      <c r="AU302" s="44">
        <f>AH302/AE302</f>
        <v>1</v>
      </c>
      <c r="AV302" s="44" t="e">
        <f>AI302/AF302</f>
        <v>#DIV/0!</v>
      </c>
      <c r="AW302" s="44">
        <f>AJ302/AG302</f>
        <v>1</v>
      </c>
      <c r="AX302" s="43">
        <f>AO302/AQ302</f>
        <v>0.92653061224489797</v>
      </c>
      <c r="AY302" s="42">
        <f>AP302/AQ302</f>
        <v>7.3469387755102047E-2</v>
      </c>
    </row>
    <row r="303" spans="1:51" ht="15" customHeight="1" x14ac:dyDescent="0.25">
      <c r="A303" s="32">
        <v>296</v>
      </c>
      <c r="B303" s="32">
        <v>24</v>
      </c>
      <c r="C303" s="32">
        <v>296</v>
      </c>
      <c r="D303" s="52" t="s">
        <v>62</v>
      </c>
      <c r="E303" s="52" t="s">
        <v>66</v>
      </c>
      <c r="F303" s="51">
        <v>24</v>
      </c>
      <c r="G303" s="47">
        <v>230</v>
      </c>
      <c r="H303" s="47">
        <v>222</v>
      </c>
      <c r="I303" s="48">
        <f>+G303+H303</f>
        <v>452</v>
      </c>
      <c r="J303" s="102">
        <v>0</v>
      </c>
      <c r="K303" s="102">
        <v>0</v>
      </c>
      <c r="L303" s="101">
        <v>0</v>
      </c>
      <c r="M303" s="102">
        <v>4</v>
      </c>
      <c r="N303" s="102">
        <v>2</v>
      </c>
      <c r="O303" s="101">
        <v>6</v>
      </c>
      <c r="P303" s="50">
        <f>G303+J303+M303</f>
        <v>234</v>
      </c>
      <c r="Q303" s="100">
        <v>224</v>
      </c>
      <c r="R303" s="50">
        <f>I303+L303+O303</f>
        <v>458</v>
      </c>
      <c r="S303" s="99">
        <v>173</v>
      </c>
      <c r="T303" s="99">
        <v>191</v>
      </c>
      <c r="U303" s="98">
        <v>364</v>
      </c>
      <c r="V303" s="99">
        <v>0</v>
      </c>
      <c r="W303" s="99">
        <v>0</v>
      </c>
      <c r="X303" s="98">
        <v>0</v>
      </c>
      <c r="Y303" s="99">
        <v>4</v>
      </c>
      <c r="Z303" s="99">
        <v>2</v>
      </c>
      <c r="AA303" s="98">
        <v>6</v>
      </c>
      <c r="AB303" s="97">
        <v>177</v>
      </c>
      <c r="AC303" s="97">
        <v>193</v>
      </c>
      <c r="AD303" s="97">
        <v>370</v>
      </c>
      <c r="AE303" s="48">
        <v>0</v>
      </c>
      <c r="AF303" s="48">
        <v>1</v>
      </c>
      <c r="AG303" s="77">
        <f>SUM(AE303:AF303)</f>
        <v>1</v>
      </c>
      <c r="AH303" s="47">
        <v>0</v>
      </c>
      <c r="AI303" s="48">
        <v>1</v>
      </c>
      <c r="AJ303" s="77">
        <f>+AH303+AI303</f>
        <v>1</v>
      </c>
      <c r="AK303" s="96">
        <v>76</v>
      </c>
      <c r="AL303" s="96">
        <v>143</v>
      </c>
      <c r="AM303" s="96">
        <v>43</v>
      </c>
      <c r="AN303" s="96">
        <v>100</v>
      </c>
      <c r="AO303" s="46">
        <f>SUM(AK303:AN303)</f>
        <v>362</v>
      </c>
      <c r="AP303" s="87">
        <v>8</v>
      </c>
      <c r="AQ303" s="46">
        <f>+AO303+AP303</f>
        <v>370</v>
      </c>
      <c r="AR303" s="45">
        <f>AB303/P303</f>
        <v>0.75641025641025639</v>
      </c>
      <c r="AS303" s="45">
        <f>(AC303/(H303+N303)*100%)</f>
        <v>0.8616071428571429</v>
      </c>
      <c r="AT303" s="45">
        <f>AD303/R303</f>
        <v>0.80786026200873362</v>
      </c>
      <c r="AU303" s="44" t="e">
        <f>AH303/AE303</f>
        <v>#DIV/0!</v>
      </c>
      <c r="AV303" s="44">
        <f>AI303/AF303</f>
        <v>1</v>
      </c>
      <c r="AW303" s="44">
        <f>AJ303/AG303</f>
        <v>1</v>
      </c>
      <c r="AX303" s="43">
        <f>AO303/AQ303</f>
        <v>0.97837837837837838</v>
      </c>
      <c r="AY303" s="42">
        <f>AP303/AQ303</f>
        <v>2.1621621621621623E-2</v>
      </c>
    </row>
    <row r="304" spans="1:51" ht="15" customHeight="1" x14ac:dyDescent="0.25">
      <c r="A304" s="32">
        <v>297</v>
      </c>
      <c r="B304" s="32"/>
      <c r="C304" s="32">
        <v>297</v>
      </c>
      <c r="D304" s="41" t="s">
        <v>65</v>
      </c>
      <c r="E304" s="41"/>
      <c r="F304" s="40">
        <f>F303</f>
        <v>24</v>
      </c>
      <c r="G304" s="39">
        <f>SUM(G280:G303)</f>
        <v>4318</v>
      </c>
      <c r="H304" s="39">
        <f>SUM(H280:H303)</f>
        <v>4346</v>
      </c>
      <c r="I304" s="39">
        <f>SUM(I280:I303)</f>
        <v>8664</v>
      </c>
      <c r="J304" s="39">
        <f>SUM(J280:J303)</f>
        <v>0</v>
      </c>
      <c r="K304" s="39">
        <f>SUM(K280:K303)</f>
        <v>0</v>
      </c>
      <c r="L304" s="39">
        <f>SUM(L280:L303)</f>
        <v>0</v>
      </c>
      <c r="M304" s="39">
        <f>SUM(M280:M303)</f>
        <v>44</v>
      </c>
      <c r="N304" s="39">
        <f>SUM(N280:N303)</f>
        <v>37</v>
      </c>
      <c r="O304" s="39">
        <f>SUM(O280:O303)</f>
        <v>81</v>
      </c>
      <c r="P304" s="39">
        <f>SUM(P280:P303)</f>
        <v>4362</v>
      </c>
      <c r="Q304" s="39">
        <f>SUM(Q280:Q303)</f>
        <v>4383</v>
      </c>
      <c r="R304" s="39">
        <f>SUM(R280:R303)</f>
        <v>8745</v>
      </c>
      <c r="S304" s="39">
        <f>SUM(S280:S303)</f>
        <v>3103</v>
      </c>
      <c r="T304" s="39">
        <f>SUM(T280:T303)</f>
        <v>3542</v>
      </c>
      <c r="U304" s="39">
        <f>SUM(U280:U303)</f>
        <v>6645</v>
      </c>
      <c r="V304" s="39">
        <f>SUM(V280:V303)</f>
        <v>0</v>
      </c>
      <c r="W304" s="39">
        <f>SUM(W280:W303)</f>
        <v>0</v>
      </c>
      <c r="X304" s="39">
        <f>SUM(X280:X303)</f>
        <v>0</v>
      </c>
      <c r="Y304" s="39">
        <f>SUM(Y280:Y303)</f>
        <v>44</v>
      </c>
      <c r="Z304" s="39">
        <f>SUM(Z280:Z303)</f>
        <v>36</v>
      </c>
      <c r="AA304" s="39">
        <f>SUM(AA280:AA303)</f>
        <v>80</v>
      </c>
      <c r="AB304" s="39">
        <f>SUM(AB280:AB303)</f>
        <v>3147</v>
      </c>
      <c r="AC304" s="39">
        <f>SUM(AC280:AC303)</f>
        <v>3578</v>
      </c>
      <c r="AD304" s="39">
        <f>SUM(AD280:AD303)</f>
        <v>6725</v>
      </c>
      <c r="AE304" s="39">
        <f>SUM(AE280:AE303)</f>
        <v>12</v>
      </c>
      <c r="AF304" s="39">
        <f>SUM(AF280:AF303)</f>
        <v>14</v>
      </c>
      <c r="AG304" s="39">
        <f>SUM(AG280:AG303)</f>
        <v>26</v>
      </c>
      <c r="AH304" s="39">
        <f>SUM(AH280:AH303)</f>
        <v>9</v>
      </c>
      <c r="AI304" s="39">
        <f>SUM(AI280:AI303)</f>
        <v>12</v>
      </c>
      <c r="AJ304" s="77">
        <f>+AH304+AI304</f>
        <v>21</v>
      </c>
      <c r="AK304" s="39">
        <f>SUM(AK280:AK303)</f>
        <v>1884</v>
      </c>
      <c r="AL304" s="39">
        <f>SUM(AL280:AL303)</f>
        <v>1889</v>
      </c>
      <c r="AM304" s="39">
        <f>SUM(AM280:AM303)</f>
        <v>498</v>
      </c>
      <c r="AN304" s="39">
        <f>SUM(AN280:AN303)</f>
        <v>2136</v>
      </c>
      <c r="AO304" s="39">
        <f>SUM(AO280:AO303)</f>
        <v>6407</v>
      </c>
      <c r="AP304" s="39">
        <f>SUM(AP280:AP303)</f>
        <v>319</v>
      </c>
      <c r="AQ304" s="39">
        <f>SUM(AQ280:AQ303)</f>
        <v>6726</v>
      </c>
      <c r="AR304" s="36">
        <f>AB304/P304</f>
        <v>0.72145804676753778</v>
      </c>
      <c r="AS304" s="36">
        <f>(AC304/(H304+N304)*100%)</f>
        <v>0.81633584302988815</v>
      </c>
      <c r="AT304" s="36">
        <f>AD304/R304</f>
        <v>0.76901086335048596</v>
      </c>
      <c r="AU304" s="35">
        <f>AH304/AE304</f>
        <v>0.75</v>
      </c>
      <c r="AV304" s="35">
        <f>AI304/AF304</f>
        <v>0.8571428571428571</v>
      </c>
      <c r="AW304" s="35">
        <f>AJ304/AG304</f>
        <v>0.80769230769230771</v>
      </c>
      <c r="AX304" s="34">
        <f>AO304/AQ304</f>
        <v>0.95257210823669347</v>
      </c>
      <c r="AY304" s="33">
        <f>AP304/AQ304</f>
        <v>4.7427891763306571E-2</v>
      </c>
    </row>
    <row r="305" spans="1:51" ht="15" customHeight="1" x14ac:dyDescent="0.25">
      <c r="A305" s="32">
        <v>298</v>
      </c>
      <c r="B305" s="32">
        <v>1</v>
      </c>
      <c r="C305" s="32">
        <v>298</v>
      </c>
      <c r="D305" s="52" t="s">
        <v>62</v>
      </c>
      <c r="E305" s="52" t="s">
        <v>64</v>
      </c>
      <c r="F305" s="51">
        <v>1</v>
      </c>
      <c r="G305" s="47">
        <v>153</v>
      </c>
      <c r="H305" s="47">
        <v>156</v>
      </c>
      <c r="I305" s="48">
        <f>SUM(G305:H305)</f>
        <v>309</v>
      </c>
      <c r="J305" s="95">
        <v>2</v>
      </c>
      <c r="K305" s="95">
        <v>2</v>
      </c>
      <c r="L305" s="95">
        <v>4</v>
      </c>
      <c r="M305" s="95">
        <v>3</v>
      </c>
      <c r="N305" s="95">
        <v>6</v>
      </c>
      <c r="O305" s="95">
        <v>9</v>
      </c>
      <c r="P305" s="50">
        <f>G305+J305+M305</f>
        <v>158</v>
      </c>
      <c r="Q305" s="95">
        <v>164</v>
      </c>
      <c r="R305" s="50">
        <f>I305+L305+O305</f>
        <v>322</v>
      </c>
      <c r="S305" s="94">
        <v>98</v>
      </c>
      <c r="T305" s="94">
        <v>116</v>
      </c>
      <c r="U305" s="94">
        <v>214</v>
      </c>
      <c r="V305" s="94">
        <v>2</v>
      </c>
      <c r="W305" s="94">
        <v>2</v>
      </c>
      <c r="X305" s="94">
        <v>4</v>
      </c>
      <c r="Y305" s="94">
        <v>3</v>
      </c>
      <c r="Z305" s="94">
        <v>6</v>
      </c>
      <c r="AA305" s="94">
        <v>9</v>
      </c>
      <c r="AB305" s="94">
        <v>103</v>
      </c>
      <c r="AC305" s="94">
        <v>124</v>
      </c>
      <c r="AD305" s="94">
        <v>227</v>
      </c>
      <c r="AE305" s="48">
        <v>0</v>
      </c>
      <c r="AF305" s="48">
        <v>0</v>
      </c>
      <c r="AG305" s="77">
        <f>SUM(AE305:AF305)</f>
        <v>0</v>
      </c>
      <c r="AH305" s="47">
        <v>0</v>
      </c>
      <c r="AI305" s="48">
        <v>0</v>
      </c>
      <c r="AJ305" s="77">
        <f>+AH305+AI305</f>
        <v>0</v>
      </c>
      <c r="AK305" s="87">
        <v>50</v>
      </c>
      <c r="AL305" s="87">
        <v>62</v>
      </c>
      <c r="AM305" s="87">
        <v>31</v>
      </c>
      <c r="AN305" s="87">
        <v>68</v>
      </c>
      <c r="AO305" s="46">
        <f>SUM(AK305:AN305)</f>
        <v>211</v>
      </c>
      <c r="AP305" s="78">
        <v>16</v>
      </c>
      <c r="AQ305" s="46">
        <f>+AO305+AP305</f>
        <v>227</v>
      </c>
      <c r="AR305" s="45">
        <f>AB305/P305</f>
        <v>0.65189873417721522</v>
      </c>
      <c r="AS305" s="45">
        <f>(AC305/(H305+N305)*100%)</f>
        <v>0.76543209876543206</v>
      </c>
      <c r="AT305" s="45">
        <f>AD305/R305</f>
        <v>0.70496894409937894</v>
      </c>
      <c r="AU305" s="44" t="e">
        <f>AH305/AE305</f>
        <v>#DIV/0!</v>
      </c>
      <c r="AV305" s="44" t="e">
        <f>AI305/AF305</f>
        <v>#DIV/0!</v>
      </c>
      <c r="AW305" s="44" t="e">
        <f>AJ305/AG305</f>
        <v>#DIV/0!</v>
      </c>
      <c r="AX305" s="43">
        <f>AO305/AQ305</f>
        <v>0.92951541850220265</v>
      </c>
      <c r="AY305" s="42">
        <f>AP305/AQ305</f>
        <v>7.0484581497797363E-2</v>
      </c>
    </row>
    <row r="306" spans="1:51" ht="15" customHeight="1" x14ac:dyDescent="0.25">
      <c r="A306" s="32">
        <v>299</v>
      </c>
      <c r="B306" s="32">
        <v>2</v>
      </c>
      <c r="C306" s="32">
        <v>299</v>
      </c>
      <c r="D306" s="52" t="s">
        <v>62</v>
      </c>
      <c r="E306" s="52" t="s">
        <v>64</v>
      </c>
      <c r="F306" s="51">
        <v>2</v>
      </c>
      <c r="G306" s="47">
        <v>160</v>
      </c>
      <c r="H306" s="47">
        <v>171</v>
      </c>
      <c r="I306" s="48">
        <f>SUM(G306:H306)</f>
        <v>331</v>
      </c>
      <c r="J306" s="95">
        <v>0</v>
      </c>
      <c r="K306" s="95">
        <v>0</v>
      </c>
      <c r="L306" s="95">
        <v>0</v>
      </c>
      <c r="M306" s="95">
        <v>0</v>
      </c>
      <c r="N306" s="95">
        <v>0</v>
      </c>
      <c r="O306" s="95">
        <v>0</v>
      </c>
      <c r="P306" s="50">
        <f>G306+J306+M306</f>
        <v>160</v>
      </c>
      <c r="Q306" s="95">
        <v>171</v>
      </c>
      <c r="R306" s="50">
        <f>I306+L306+O306</f>
        <v>331</v>
      </c>
      <c r="S306" s="94">
        <v>129</v>
      </c>
      <c r="T306" s="94">
        <v>132</v>
      </c>
      <c r="U306" s="94">
        <v>261</v>
      </c>
      <c r="V306" s="94">
        <v>0</v>
      </c>
      <c r="W306" s="94">
        <v>0</v>
      </c>
      <c r="X306" s="94">
        <v>0</v>
      </c>
      <c r="Y306" s="94">
        <v>0</v>
      </c>
      <c r="Z306" s="94">
        <v>0</v>
      </c>
      <c r="AA306" s="94">
        <v>0</v>
      </c>
      <c r="AB306" s="94">
        <v>129</v>
      </c>
      <c r="AC306" s="94">
        <v>132</v>
      </c>
      <c r="AD306" s="94">
        <v>261</v>
      </c>
      <c r="AE306" s="48">
        <v>0</v>
      </c>
      <c r="AF306" s="48">
        <v>0</v>
      </c>
      <c r="AG306" s="77">
        <f>SUM(AE306:AF306)</f>
        <v>0</v>
      </c>
      <c r="AH306" s="47">
        <v>0</v>
      </c>
      <c r="AI306" s="48">
        <v>0</v>
      </c>
      <c r="AJ306" s="77">
        <f>+AH306+AI306</f>
        <v>0</v>
      </c>
      <c r="AK306" s="87">
        <v>71</v>
      </c>
      <c r="AL306" s="87">
        <v>75</v>
      </c>
      <c r="AM306" s="87">
        <v>28</v>
      </c>
      <c r="AN306" s="87">
        <v>80</v>
      </c>
      <c r="AO306" s="46">
        <f>SUM(AK306:AN306)</f>
        <v>254</v>
      </c>
      <c r="AP306" s="78">
        <v>7</v>
      </c>
      <c r="AQ306" s="46">
        <f>+AO306+AP306</f>
        <v>261</v>
      </c>
      <c r="AR306" s="45">
        <f>AB306/P306</f>
        <v>0.80625000000000002</v>
      </c>
      <c r="AS306" s="45">
        <f>(AC306/(H306+N306)*100%)</f>
        <v>0.77192982456140347</v>
      </c>
      <c r="AT306" s="45">
        <f>AD306/R306</f>
        <v>0.78851963746223563</v>
      </c>
      <c r="AU306" s="44" t="e">
        <f>AH306/AE306</f>
        <v>#DIV/0!</v>
      </c>
      <c r="AV306" s="44" t="e">
        <f>AI306/AF306</f>
        <v>#DIV/0!</v>
      </c>
      <c r="AW306" s="44" t="e">
        <f>AJ306/AG306</f>
        <v>#DIV/0!</v>
      </c>
      <c r="AX306" s="43">
        <f>AO306/AQ306</f>
        <v>0.97318007662835249</v>
      </c>
      <c r="AY306" s="42">
        <f>AP306/AQ306</f>
        <v>2.681992337164751E-2</v>
      </c>
    </row>
    <row r="307" spans="1:51" ht="15" customHeight="1" x14ac:dyDescent="0.25">
      <c r="A307" s="32">
        <v>300</v>
      </c>
      <c r="B307" s="32">
        <v>3</v>
      </c>
      <c r="C307" s="32">
        <v>300</v>
      </c>
      <c r="D307" s="52" t="s">
        <v>62</v>
      </c>
      <c r="E307" s="52" t="s">
        <v>64</v>
      </c>
      <c r="F307" s="51">
        <v>3</v>
      </c>
      <c r="G307" s="47">
        <v>165</v>
      </c>
      <c r="H307" s="47">
        <v>156</v>
      </c>
      <c r="I307" s="48">
        <f>SUM(G307:H307)</f>
        <v>321</v>
      </c>
      <c r="J307" s="95">
        <v>0</v>
      </c>
      <c r="K307" s="95">
        <v>0</v>
      </c>
      <c r="L307" s="95">
        <v>0</v>
      </c>
      <c r="M307" s="95">
        <v>1</v>
      </c>
      <c r="N307" s="95">
        <v>0</v>
      </c>
      <c r="O307" s="95">
        <v>1</v>
      </c>
      <c r="P307" s="50">
        <f>G307+J307+M307</f>
        <v>166</v>
      </c>
      <c r="Q307" s="95">
        <v>156</v>
      </c>
      <c r="R307" s="50">
        <f>I307+L307+O307</f>
        <v>322</v>
      </c>
      <c r="S307" s="94">
        <v>104</v>
      </c>
      <c r="T307" s="94">
        <v>119</v>
      </c>
      <c r="U307" s="94">
        <v>223</v>
      </c>
      <c r="V307" s="94">
        <v>0</v>
      </c>
      <c r="W307" s="94">
        <v>0</v>
      </c>
      <c r="X307" s="94">
        <v>0</v>
      </c>
      <c r="Y307" s="94">
        <v>1</v>
      </c>
      <c r="Z307" s="94">
        <v>0</v>
      </c>
      <c r="AA307" s="94">
        <v>1</v>
      </c>
      <c r="AB307" s="94">
        <v>105</v>
      </c>
      <c r="AC307" s="94">
        <v>119</v>
      </c>
      <c r="AD307" s="94">
        <v>224</v>
      </c>
      <c r="AE307" s="48">
        <v>0</v>
      </c>
      <c r="AF307" s="48">
        <v>0</v>
      </c>
      <c r="AG307" s="77">
        <f>SUM(AE307:AF307)</f>
        <v>0</v>
      </c>
      <c r="AH307" s="47">
        <v>0</v>
      </c>
      <c r="AI307" s="48">
        <v>0</v>
      </c>
      <c r="AJ307" s="77">
        <f>+AH307+AI307</f>
        <v>0</v>
      </c>
      <c r="AK307" s="87">
        <v>79</v>
      </c>
      <c r="AL307" s="87">
        <v>63</v>
      </c>
      <c r="AM307" s="87">
        <v>12</v>
      </c>
      <c r="AN307" s="87">
        <v>61</v>
      </c>
      <c r="AO307" s="46">
        <f>SUM(AK307:AN307)</f>
        <v>215</v>
      </c>
      <c r="AP307" s="78">
        <v>9</v>
      </c>
      <c r="AQ307" s="46">
        <f>+AO307+AP307</f>
        <v>224</v>
      </c>
      <c r="AR307" s="45">
        <f>AB307/P307</f>
        <v>0.63253012048192769</v>
      </c>
      <c r="AS307" s="45">
        <f>(AC307/(H307+N307)*100%)</f>
        <v>0.76282051282051277</v>
      </c>
      <c r="AT307" s="45">
        <f>AD307/R307</f>
        <v>0.69565217391304346</v>
      </c>
      <c r="AU307" s="44" t="e">
        <f>AH307/AE307</f>
        <v>#DIV/0!</v>
      </c>
      <c r="AV307" s="44" t="e">
        <f>AI307/AF307</f>
        <v>#DIV/0!</v>
      </c>
      <c r="AW307" s="44" t="e">
        <f>AJ307/AG307</f>
        <v>#DIV/0!</v>
      </c>
      <c r="AX307" s="43">
        <f>AO307/AQ307</f>
        <v>0.9598214285714286</v>
      </c>
      <c r="AY307" s="42">
        <f>AP307/AQ307</f>
        <v>4.0178571428571432E-2</v>
      </c>
    </row>
    <row r="308" spans="1:51" ht="15" customHeight="1" x14ac:dyDescent="0.25">
      <c r="A308" s="32">
        <v>301</v>
      </c>
      <c r="B308" s="32">
        <v>4</v>
      </c>
      <c r="C308" s="32">
        <v>301</v>
      </c>
      <c r="D308" s="52" t="s">
        <v>62</v>
      </c>
      <c r="E308" s="52" t="s">
        <v>64</v>
      </c>
      <c r="F308" s="51">
        <v>4</v>
      </c>
      <c r="G308" s="47">
        <v>256</v>
      </c>
      <c r="H308" s="47">
        <v>232</v>
      </c>
      <c r="I308" s="48">
        <f>SUM(G308:H308)</f>
        <v>488</v>
      </c>
      <c r="J308" s="95">
        <v>0</v>
      </c>
      <c r="K308" s="95">
        <v>0</v>
      </c>
      <c r="L308" s="95">
        <v>0</v>
      </c>
      <c r="M308" s="95">
        <v>0</v>
      </c>
      <c r="N308" s="95">
        <v>0</v>
      </c>
      <c r="O308" s="95">
        <v>0</v>
      </c>
      <c r="P308" s="50">
        <f>G308+J308+M308</f>
        <v>256</v>
      </c>
      <c r="Q308" s="95">
        <v>232</v>
      </c>
      <c r="R308" s="50">
        <f>I308+L308+O308</f>
        <v>488</v>
      </c>
      <c r="S308" s="94">
        <v>187</v>
      </c>
      <c r="T308" s="94">
        <v>211</v>
      </c>
      <c r="U308" s="94">
        <v>398</v>
      </c>
      <c r="V308" s="94">
        <v>0</v>
      </c>
      <c r="W308" s="94">
        <v>0</v>
      </c>
      <c r="X308" s="94">
        <v>0</v>
      </c>
      <c r="Y308" s="94">
        <v>0</v>
      </c>
      <c r="Z308" s="94">
        <v>0</v>
      </c>
      <c r="AA308" s="94">
        <v>0</v>
      </c>
      <c r="AB308" s="94">
        <v>187</v>
      </c>
      <c r="AC308" s="94">
        <v>211</v>
      </c>
      <c r="AD308" s="94">
        <v>398</v>
      </c>
      <c r="AE308" s="48">
        <v>3</v>
      </c>
      <c r="AF308" s="48">
        <v>1</v>
      </c>
      <c r="AG308" s="77">
        <f>SUM(AE308:AF308)</f>
        <v>4</v>
      </c>
      <c r="AH308" s="47">
        <v>3</v>
      </c>
      <c r="AI308" s="48">
        <v>1</v>
      </c>
      <c r="AJ308" s="77">
        <f>+AH308+AI308</f>
        <v>4</v>
      </c>
      <c r="AK308" s="87">
        <v>206</v>
      </c>
      <c r="AL308" s="87">
        <v>49</v>
      </c>
      <c r="AM308" s="87">
        <v>13</v>
      </c>
      <c r="AN308" s="87">
        <v>105</v>
      </c>
      <c r="AO308" s="46">
        <f>SUM(AK308:AN308)</f>
        <v>373</v>
      </c>
      <c r="AP308" s="78">
        <v>25</v>
      </c>
      <c r="AQ308" s="46">
        <f>+AO308+AP308</f>
        <v>398</v>
      </c>
      <c r="AR308" s="45">
        <f>AB308/P308</f>
        <v>0.73046875</v>
      </c>
      <c r="AS308" s="45">
        <f>(AC308/(H308+N308)*100%)</f>
        <v>0.90948275862068961</v>
      </c>
      <c r="AT308" s="45">
        <f>AD308/R308</f>
        <v>0.81557377049180324</v>
      </c>
      <c r="AU308" s="44">
        <f>AH308/AE308</f>
        <v>1</v>
      </c>
      <c r="AV308" s="44">
        <f>AI308/AF308</f>
        <v>1</v>
      </c>
      <c r="AW308" s="44">
        <f>AJ308/AG308</f>
        <v>1</v>
      </c>
      <c r="AX308" s="43">
        <f>AO308/AQ308</f>
        <v>0.93718592964824121</v>
      </c>
      <c r="AY308" s="42">
        <f>AP308/AQ308</f>
        <v>6.2814070351758788E-2</v>
      </c>
    </row>
    <row r="309" spans="1:51" ht="15" customHeight="1" x14ac:dyDescent="0.25">
      <c r="A309" s="32">
        <v>302</v>
      </c>
      <c r="B309" s="32">
        <v>5</v>
      </c>
      <c r="C309" s="32">
        <v>302</v>
      </c>
      <c r="D309" s="52" t="s">
        <v>62</v>
      </c>
      <c r="E309" s="52" t="s">
        <v>64</v>
      </c>
      <c r="F309" s="51">
        <v>5</v>
      </c>
      <c r="G309" s="47">
        <v>235</v>
      </c>
      <c r="H309" s="47">
        <v>239</v>
      </c>
      <c r="I309" s="48">
        <f>SUM(G309:H309)</f>
        <v>474</v>
      </c>
      <c r="J309" s="95">
        <v>0</v>
      </c>
      <c r="K309" s="95">
        <v>0</v>
      </c>
      <c r="L309" s="95">
        <v>0</v>
      </c>
      <c r="M309" s="95">
        <v>2</v>
      </c>
      <c r="N309" s="95">
        <v>3</v>
      </c>
      <c r="O309" s="95">
        <v>5</v>
      </c>
      <c r="P309" s="50">
        <f>G309+J309+M309</f>
        <v>237</v>
      </c>
      <c r="Q309" s="95">
        <v>242</v>
      </c>
      <c r="R309" s="50">
        <f>I309+L309+O309</f>
        <v>479</v>
      </c>
      <c r="S309" s="94">
        <v>174</v>
      </c>
      <c r="T309" s="94">
        <v>194</v>
      </c>
      <c r="U309" s="94">
        <v>368</v>
      </c>
      <c r="V309" s="94">
        <v>0</v>
      </c>
      <c r="W309" s="94">
        <v>0</v>
      </c>
      <c r="X309" s="94">
        <v>0</v>
      </c>
      <c r="Y309" s="94">
        <v>2</v>
      </c>
      <c r="Z309" s="94">
        <v>3</v>
      </c>
      <c r="AA309" s="94">
        <v>5</v>
      </c>
      <c r="AB309" s="94">
        <v>176</v>
      </c>
      <c r="AC309" s="94">
        <v>197</v>
      </c>
      <c r="AD309" s="94">
        <v>373</v>
      </c>
      <c r="AE309" s="48">
        <v>2</v>
      </c>
      <c r="AF309" s="48">
        <v>4</v>
      </c>
      <c r="AG309" s="77">
        <f>SUM(AE309:AF309)</f>
        <v>6</v>
      </c>
      <c r="AH309" s="47">
        <v>2</v>
      </c>
      <c r="AI309" s="48">
        <v>4</v>
      </c>
      <c r="AJ309" s="77">
        <f>+AH309+AI309</f>
        <v>6</v>
      </c>
      <c r="AK309" s="87">
        <v>121</v>
      </c>
      <c r="AL309" s="87">
        <v>93</v>
      </c>
      <c r="AM309" s="87">
        <v>14</v>
      </c>
      <c r="AN309" s="87">
        <v>138</v>
      </c>
      <c r="AO309" s="46">
        <f>SUM(AK309:AN309)</f>
        <v>366</v>
      </c>
      <c r="AP309" s="78">
        <v>7</v>
      </c>
      <c r="AQ309" s="46">
        <f>+AO309+AP309</f>
        <v>373</v>
      </c>
      <c r="AR309" s="45">
        <f>AB309/P309</f>
        <v>0.7426160337552743</v>
      </c>
      <c r="AS309" s="45">
        <f>(AC309/(H309+N309)*100%)</f>
        <v>0.81404958677685946</v>
      </c>
      <c r="AT309" s="45">
        <f>AD309/R309</f>
        <v>0.77870563674321502</v>
      </c>
      <c r="AU309" s="44">
        <f>AH309/AE309</f>
        <v>1</v>
      </c>
      <c r="AV309" s="44">
        <f>AI309/AF309</f>
        <v>1</v>
      </c>
      <c r="AW309" s="44">
        <f>AJ309/AG309</f>
        <v>1</v>
      </c>
      <c r="AX309" s="43">
        <f>AO309/AQ309</f>
        <v>0.98123324396782841</v>
      </c>
      <c r="AY309" s="42">
        <f>AP309/AQ309</f>
        <v>1.876675603217158E-2</v>
      </c>
    </row>
    <row r="310" spans="1:51" ht="15" customHeight="1" x14ac:dyDescent="0.25">
      <c r="A310" s="32">
        <v>303</v>
      </c>
      <c r="B310" s="32">
        <v>6</v>
      </c>
      <c r="C310" s="32">
        <v>303</v>
      </c>
      <c r="D310" s="52" t="s">
        <v>62</v>
      </c>
      <c r="E310" s="52" t="s">
        <v>64</v>
      </c>
      <c r="F310" s="51">
        <v>6</v>
      </c>
      <c r="G310" s="47">
        <v>239</v>
      </c>
      <c r="H310" s="47">
        <v>234</v>
      </c>
      <c r="I310" s="48">
        <f>SUM(G310:H310)</f>
        <v>473</v>
      </c>
      <c r="J310" s="95">
        <v>0</v>
      </c>
      <c r="K310" s="95">
        <v>0</v>
      </c>
      <c r="L310" s="95">
        <v>0</v>
      </c>
      <c r="M310" s="95">
        <v>0</v>
      </c>
      <c r="N310" s="95">
        <v>0</v>
      </c>
      <c r="O310" s="95">
        <v>0</v>
      </c>
      <c r="P310" s="50">
        <f>G310+J310+M310</f>
        <v>239</v>
      </c>
      <c r="Q310" s="95">
        <v>234</v>
      </c>
      <c r="R310" s="50">
        <f>I310+L310+O310</f>
        <v>473</v>
      </c>
      <c r="S310" s="94">
        <v>181</v>
      </c>
      <c r="T310" s="94">
        <v>185</v>
      </c>
      <c r="U310" s="94">
        <v>366</v>
      </c>
      <c r="V310" s="94">
        <v>0</v>
      </c>
      <c r="W310" s="94">
        <v>0</v>
      </c>
      <c r="X310" s="94">
        <v>0</v>
      </c>
      <c r="Y310" s="94">
        <v>0</v>
      </c>
      <c r="Z310" s="94">
        <v>0</v>
      </c>
      <c r="AA310" s="94">
        <v>0</v>
      </c>
      <c r="AB310" s="94">
        <v>181</v>
      </c>
      <c r="AC310" s="94">
        <v>185</v>
      </c>
      <c r="AD310" s="94">
        <v>366</v>
      </c>
      <c r="AE310" s="48">
        <v>0</v>
      </c>
      <c r="AF310" s="48">
        <v>0</v>
      </c>
      <c r="AG310" s="77">
        <f>SUM(AE310:AF310)</f>
        <v>0</v>
      </c>
      <c r="AH310" s="47">
        <v>0</v>
      </c>
      <c r="AI310" s="48">
        <v>0</v>
      </c>
      <c r="AJ310" s="77">
        <f>+AH310+AI310</f>
        <v>0</v>
      </c>
      <c r="AK310" s="87">
        <v>55</v>
      </c>
      <c r="AL310" s="87">
        <v>73</v>
      </c>
      <c r="AM310" s="87">
        <v>31</v>
      </c>
      <c r="AN310" s="87">
        <v>193</v>
      </c>
      <c r="AO310" s="46">
        <f>SUM(AK310:AN310)</f>
        <v>352</v>
      </c>
      <c r="AP310" s="78">
        <v>14</v>
      </c>
      <c r="AQ310" s="46">
        <f>+AO310+AP310</f>
        <v>366</v>
      </c>
      <c r="AR310" s="45">
        <f>AB310/P310</f>
        <v>0.75732217573221761</v>
      </c>
      <c r="AS310" s="45">
        <f>(AC310/(H310+N310)*100%)</f>
        <v>0.79059829059829057</v>
      </c>
      <c r="AT310" s="45">
        <f>AD310/R310</f>
        <v>0.77378435517970401</v>
      </c>
      <c r="AU310" s="44" t="e">
        <f>AH310/AE310</f>
        <v>#DIV/0!</v>
      </c>
      <c r="AV310" s="44" t="e">
        <f>AI310/AF310</f>
        <v>#DIV/0!</v>
      </c>
      <c r="AW310" s="44" t="e">
        <f>AJ310/AG310</f>
        <v>#DIV/0!</v>
      </c>
      <c r="AX310" s="43">
        <f>AO310/AQ310</f>
        <v>0.96174863387978138</v>
      </c>
      <c r="AY310" s="42">
        <f>AP310/AQ310</f>
        <v>3.825136612021858E-2</v>
      </c>
    </row>
    <row r="311" spans="1:51" ht="15" customHeight="1" x14ac:dyDescent="0.25">
      <c r="A311" s="32">
        <v>304</v>
      </c>
      <c r="B311" s="32">
        <v>7</v>
      </c>
      <c r="C311" s="32">
        <v>304</v>
      </c>
      <c r="D311" s="52" t="s">
        <v>62</v>
      </c>
      <c r="E311" s="52" t="s">
        <v>64</v>
      </c>
      <c r="F311" s="51">
        <v>7</v>
      </c>
      <c r="G311" s="47">
        <v>200</v>
      </c>
      <c r="H311" s="47">
        <v>197</v>
      </c>
      <c r="I311" s="48">
        <f>SUM(G311:H311)</f>
        <v>397</v>
      </c>
      <c r="J311" s="95">
        <v>0</v>
      </c>
      <c r="K311" s="95">
        <v>0</v>
      </c>
      <c r="L311" s="95">
        <v>0</v>
      </c>
      <c r="M311" s="95">
        <v>1</v>
      </c>
      <c r="N311" s="95">
        <v>1</v>
      </c>
      <c r="O311" s="95">
        <v>2</v>
      </c>
      <c r="P311" s="50">
        <f>G311+J311+M311</f>
        <v>201</v>
      </c>
      <c r="Q311" s="95">
        <v>198</v>
      </c>
      <c r="R311" s="50">
        <f>I311+L311+O311</f>
        <v>399</v>
      </c>
      <c r="S311" s="94">
        <v>132</v>
      </c>
      <c r="T311" s="94">
        <v>137</v>
      </c>
      <c r="U311" s="94">
        <v>269</v>
      </c>
      <c r="V311" s="94">
        <v>0</v>
      </c>
      <c r="W311" s="94">
        <v>0</v>
      </c>
      <c r="X311" s="94">
        <v>0</v>
      </c>
      <c r="Y311" s="94">
        <v>1</v>
      </c>
      <c r="Z311" s="94">
        <v>1</v>
      </c>
      <c r="AA311" s="94">
        <v>2</v>
      </c>
      <c r="AB311" s="94">
        <v>133</v>
      </c>
      <c r="AC311" s="94">
        <v>138</v>
      </c>
      <c r="AD311" s="94">
        <v>271</v>
      </c>
      <c r="AE311" s="48">
        <v>1</v>
      </c>
      <c r="AF311" s="48">
        <v>0</v>
      </c>
      <c r="AG311" s="77">
        <f>SUM(AE311:AF311)</f>
        <v>1</v>
      </c>
      <c r="AH311" s="47">
        <v>1</v>
      </c>
      <c r="AI311" s="48">
        <v>0</v>
      </c>
      <c r="AJ311" s="77">
        <f>+AH311+AI311</f>
        <v>1</v>
      </c>
      <c r="AK311" s="87">
        <v>114</v>
      </c>
      <c r="AL311" s="87">
        <v>59</v>
      </c>
      <c r="AM311" s="87">
        <v>11</v>
      </c>
      <c r="AN311" s="87">
        <v>76</v>
      </c>
      <c r="AO311" s="46">
        <f>SUM(AK311:AN311)</f>
        <v>260</v>
      </c>
      <c r="AP311" s="78">
        <v>11</v>
      </c>
      <c r="AQ311" s="46">
        <f>+AO311+AP311</f>
        <v>271</v>
      </c>
      <c r="AR311" s="45">
        <f>AB311/P311</f>
        <v>0.6616915422885572</v>
      </c>
      <c r="AS311" s="45">
        <f>(AC311/(H311+N311)*100%)</f>
        <v>0.69696969696969702</v>
      </c>
      <c r="AT311" s="45">
        <f>AD311/R311</f>
        <v>0.67919799498746869</v>
      </c>
      <c r="AU311" s="44">
        <f>AH311/AE311</f>
        <v>1</v>
      </c>
      <c r="AV311" s="44" t="e">
        <f>AI311/AF311</f>
        <v>#DIV/0!</v>
      </c>
      <c r="AW311" s="44">
        <f>AJ311/AG311</f>
        <v>1</v>
      </c>
      <c r="AX311" s="43">
        <f>AO311/AQ311</f>
        <v>0.95940959409594095</v>
      </c>
      <c r="AY311" s="42">
        <f>AP311/AQ311</f>
        <v>4.0590405904059039E-2</v>
      </c>
    </row>
    <row r="312" spans="1:51" ht="15" customHeight="1" x14ac:dyDescent="0.25">
      <c r="A312" s="32">
        <v>305</v>
      </c>
      <c r="B312" s="32">
        <v>8</v>
      </c>
      <c r="C312" s="32">
        <v>305</v>
      </c>
      <c r="D312" s="52" t="s">
        <v>62</v>
      </c>
      <c r="E312" s="52" t="s">
        <v>64</v>
      </c>
      <c r="F312" s="51">
        <v>8</v>
      </c>
      <c r="G312" s="47">
        <v>148</v>
      </c>
      <c r="H312" s="47">
        <v>156</v>
      </c>
      <c r="I312" s="48">
        <f>SUM(G312:H312)</f>
        <v>304</v>
      </c>
      <c r="J312" s="95">
        <v>0</v>
      </c>
      <c r="K312" s="95">
        <v>0</v>
      </c>
      <c r="L312" s="95">
        <v>0</v>
      </c>
      <c r="M312" s="95">
        <v>1</v>
      </c>
      <c r="N312" s="95">
        <v>1</v>
      </c>
      <c r="O312" s="95">
        <v>2</v>
      </c>
      <c r="P312" s="50">
        <f>G312+J312+M312</f>
        <v>149</v>
      </c>
      <c r="Q312" s="95">
        <v>157</v>
      </c>
      <c r="R312" s="50">
        <f>I312+L312+O312</f>
        <v>306</v>
      </c>
      <c r="S312" s="94">
        <v>103</v>
      </c>
      <c r="T312" s="94">
        <v>121</v>
      </c>
      <c r="U312" s="94">
        <v>224</v>
      </c>
      <c r="V312" s="94">
        <v>0</v>
      </c>
      <c r="W312" s="94">
        <v>0</v>
      </c>
      <c r="X312" s="94">
        <v>0</v>
      </c>
      <c r="Y312" s="94">
        <v>1</v>
      </c>
      <c r="Z312" s="94">
        <v>1</v>
      </c>
      <c r="AA312" s="94">
        <v>2</v>
      </c>
      <c r="AB312" s="94">
        <v>104</v>
      </c>
      <c r="AC312" s="94">
        <v>122</v>
      </c>
      <c r="AD312" s="94">
        <v>226</v>
      </c>
      <c r="AE312" s="48">
        <v>0</v>
      </c>
      <c r="AF312" s="48">
        <v>0</v>
      </c>
      <c r="AG312" s="77">
        <f>SUM(AE312:AF312)</f>
        <v>0</v>
      </c>
      <c r="AH312" s="47">
        <v>0</v>
      </c>
      <c r="AI312" s="48">
        <v>0</v>
      </c>
      <c r="AJ312" s="77">
        <f>+AH312+AI312</f>
        <v>0</v>
      </c>
      <c r="AK312" s="87">
        <v>58</v>
      </c>
      <c r="AL312" s="87">
        <v>65</v>
      </c>
      <c r="AM312" s="87">
        <v>13</v>
      </c>
      <c r="AN312" s="87">
        <v>78</v>
      </c>
      <c r="AO312" s="46">
        <f>SUM(AK312:AN312)</f>
        <v>214</v>
      </c>
      <c r="AP312" s="78">
        <v>12</v>
      </c>
      <c r="AQ312" s="46">
        <f>+AO312+AP312</f>
        <v>226</v>
      </c>
      <c r="AR312" s="45">
        <f>AB312/P312</f>
        <v>0.69798657718120805</v>
      </c>
      <c r="AS312" s="45">
        <f>(AC312/(H312+N312)*100%)</f>
        <v>0.77707006369426757</v>
      </c>
      <c r="AT312" s="45">
        <f>AD312/R312</f>
        <v>0.73856209150326801</v>
      </c>
      <c r="AU312" s="44" t="e">
        <f>AH312/AE312</f>
        <v>#DIV/0!</v>
      </c>
      <c r="AV312" s="44" t="e">
        <f>AI312/AF312</f>
        <v>#DIV/0!</v>
      </c>
      <c r="AW312" s="44" t="e">
        <f>AJ312/AG312</f>
        <v>#DIV/0!</v>
      </c>
      <c r="AX312" s="43">
        <f>AO312/AQ312</f>
        <v>0.94690265486725667</v>
      </c>
      <c r="AY312" s="42">
        <f>AP312/AQ312</f>
        <v>5.3097345132743362E-2</v>
      </c>
    </row>
    <row r="313" spans="1:51" ht="15" customHeight="1" x14ac:dyDescent="0.25">
      <c r="A313" s="32">
        <v>306</v>
      </c>
      <c r="B313" s="32">
        <v>9</v>
      </c>
      <c r="C313" s="32">
        <v>306</v>
      </c>
      <c r="D313" s="52" t="s">
        <v>62</v>
      </c>
      <c r="E313" s="52" t="s">
        <v>64</v>
      </c>
      <c r="F313" s="51">
        <v>9</v>
      </c>
      <c r="G313" s="47">
        <v>175</v>
      </c>
      <c r="H313" s="47">
        <v>190</v>
      </c>
      <c r="I313" s="48">
        <f>SUM(G313:H313)</f>
        <v>365</v>
      </c>
      <c r="J313" s="95">
        <v>0</v>
      </c>
      <c r="K313" s="95">
        <v>1</v>
      </c>
      <c r="L313" s="95">
        <v>1</v>
      </c>
      <c r="M313" s="95">
        <v>0</v>
      </c>
      <c r="N313" s="95">
        <v>0</v>
      </c>
      <c r="O313" s="95">
        <v>0</v>
      </c>
      <c r="P313" s="50">
        <f>G313+J313+M313</f>
        <v>175</v>
      </c>
      <c r="Q313" s="95">
        <v>191</v>
      </c>
      <c r="R313" s="50">
        <f>I313+L313+O313</f>
        <v>366</v>
      </c>
      <c r="S313" s="94">
        <v>139</v>
      </c>
      <c r="T313" s="94">
        <v>116</v>
      </c>
      <c r="U313" s="94">
        <v>255</v>
      </c>
      <c r="V313" s="94">
        <v>0</v>
      </c>
      <c r="W313" s="94">
        <v>1</v>
      </c>
      <c r="X313" s="94">
        <v>1</v>
      </c>
      <c r="Y313" s="94">
        <v>0</v>
      </c>
      <c r="Z313" s="94">
        <v>0</v>
      </c>
      <c r="AA313" s="94">
        <v>0</v>
      </c>
      <c r="AB313" s="94">
        <v>139</v>
      </c>
      <c r="AC313" s="94">
        <v>117</v>
      </c>
      <c r="AD313" s="94">
        <v>256</v>
      </c>
      <c r="AE313" s="48">
        <v>2</v>
      </c>
      <c r="AF313" s="48">
        <v>0</v>
      </c>
      <c r="AG313" s="77">
        <f>SUM(AE313:AF313)</f>
        <v>2</v>
      </c>
      <c r="AH313" s="47">
        <v>0</v>
      </c>
      <c r="AI313" s="48">
        <v>0</v>
      </c>
      <c r="AJ313" s="77">
        <f>+AH313+AI313</f>
        <v>0</v>
      </c>
      <c r="AK313" s="87">
        <v>54</v>
      </c>
      <c r="AL313" s="87">
        <v>64</v>
      </c>
      <c r="AM313" s="87">
        <v>25</v>
      </c>
      <c r="AN313" s="87">
        <v>102</v>
      </c>
      <c r="AO313" s="46">
        <f>SUM(AK313:AN313)</f>
        <v>245</v>
      </c>
      <c r="AP313" s="78">
        <v>11</v>
      </c>
      <c r="AQ313" s="46">
        <f>+AO313+AP313</f>
        <v>256</v>
      </c>
      <c r="AR313" s="45">
        <f>AB313/P313</f>
        <v>0.79428571428571426</v>
      </c>
      <c r="AS313" s="45">
        <f>(AC313/(H313+N313)*100%)</f>
        <v>0.61578947368421055</v>
      </c>
      <c r="AT313" s="45">
        <f>AD313/R313</f>
        <v>0.69945355191256831</v>
      </c>
      <c r="AU313" s="44">
        <f>AH313/AE313</f>
        <v>0</v>
      </c>
      <c r="AV313" s="44" t="e">
        <f>AI313/AF313</f>
        <v>#DIV/0!</v>
      </c>
      <c r="AW313" s="44">
        <f>AJ313/AG313</f>
        <v>0</v>
      </c>
      <c r="AX313" s="43">
        <f>AO313/AQ313</f>
        <v>0.95703125</v>
      </c>
      <c r="AY313" s="42">
        <f>AP313/AQ313</f>
        <v>4.296875E-2</v>
      </c>
    </row>
    <row r="314" spans="1:51" ht="15" customHeight="1" x14ac:dyDescent="0.25">
      <c r="A314" s="32">
        <v>307</v>
      </c>
      <c r="B314" s="32">
        <v>10</v>
      </c>
      <c r="C314" s="32">
        <v>307</v>
      </c>
      <c r="D314" s="52" t="s">
        <v>62</v>
      </c>
      <c r="E314" s="52" t="s">
        <v>64</v>
      </c>
      <c r="F314" s="51">
        <v>10</v>
      </c>
      <c r="G314" s="47">
        <v>231</v>
      </c>
      <c r="H314" s="47">
        <v>232</v>
      </c>
      <c r="I314" s="48">
        <f>SUM(G314:H314)</f>
        <v>463</v>
      </c>
      <c r="J314" s="95">
        <v>0</v>
      </c>
      <c r="K314" s="95">
        <v>0</v>
      </c>
      <c r="L314" s="95">
        <v>0</v>
      </c>
      <c r="M314" s="95">
        <v>1</v>
      </c>
      <c r="N314" s="95">
        <v>0</v>
      </c>
      <c r="O314" s="95">
        <v>1</v>
      </c>
      <c r="P314" s="50">
        <f>G314+J314+M314</f>
        <v>232</v>
      </c>
      <c r="Q314" s="95">
        <v>232</v>
      </c>
      <c r="R314" s="50">
        <f>I314+L314+O314</f>
        <v>464</v>
      </c>
      <c r="S314" s="94">
        <v>189</v>
      </c>
      <c r="T314" s="94">
        <v>204</v>
      </c>
      <c r="U314" s="94">
        <v>393</v>
      </c>
      <c r="V314" s="94">
        <v>0</v>
      </c>
      <c r="W314" s="94">
        <v>0</v>
      </c>
      <c r="X314" s="94">
        <v>0</v>
      </c>
      <c r="Y314" s="94">
        <v>1</v>
      </c>
      <c r="Z314" s="94">
        <v>0</v>
      </c>
      <c r="AA314" s="94">
        <v>1</v>
      </c>
      <c r="AB314" s="94">
        <v>190</v>
      </c>
      <c r="AC314" s="94">
        <v>204</v>
      </c>
      <c r="AD314" s="94">
        <v>390</v>
      </c>
      <c r="AE314" s="48">
        <v>0</v>
      </c>
      <c r="AF314" s="48">
        <v>0</v>
      </c>
      <c r="AG314" s="77">
        <f>SUM(AE314:AF314)</f>
        <v>0</v>
      </c>
      <c r="AH314" s="47">
        <v>0</v>
      </c>
      <c r="AI314" s="48">
        <v>0</v>
      </c>
      <c r="AJ314" s="77">
        <f>+AH314+AI314</f>
        <v>0</v>
      </c>
      <c r="AK314" s="87">
        <v>110</v>
      </c>
      <c r="AL314" s="87">
        <v>65</v>
      </c>
      <c r="AM314" s="87">
        <v>76</v>
      </c>
      <c r="AN314" s="87">
        <v>119</v>
      </c>
      <c r="AO314" s="46">
        <f>SUM(AK314:AN314)</f>
        <v>370</v>
      </c>
      <c r="AP314" s="78">
        <v>24</v>
      </c>
      <c r="AQ314" s="46">
        <f>+AO314+AP314</f>
        <v>394</v>
      </c>
      <c r="AR314" s="45">
        <f>AB314/P314</f>
        <v>0.81896551724137934</v>
      </c>
      <c r="AS314" s="45">
        <f>(AC314/(H314+N314)*100%)</f>
        <v>0.87931034482758619</v>
      </c>
      <c r="AT314" s="45">
        <f>AD314/R314</f>
        <v>0.84051724137931039</v>
      </c>
      <c r="AU314" s="44" t="e">
        <f>AH314/AE314</f>
        <v>#DIV/0!</v>
      </c>
      <c r="AV314" s="44" t="e">
        <f>AI314/AF314</f>
        <v>#DIV/0!</v>
      </c>
      <c r="AW314" s="44" t="e">
        <f>AJ314/AG314</f>
        <v>#DIV/0!</v>
      </c>
      <c r="AX314" s="43">
        <f>AO314/AQ314</f>
        <v>0.93908629441624369</v>
      </c>
      <c r="AY314" s="42">
        <f>AP314/AQ314</f>
        <v>6.0913705583756347E-2</v>
      </c>
    </row>
    <row r="315" spans="1:51" ht="15" customHeight="1" x14ac:dyDescent="0.25">
      <c r="A315" s="32">
        <v>308</v>
      </c>
      <c r="B315" s="32">
        <v>11</v>
      </c>
      <c r="C315" s="32">
        <v>308</v>
      </c>
      <c r="D315" s="52" t="s">
        <v>62</v>
      </c>
      <c r="E315" s="52" t="s">
        <v>64</v>
      </c>
      <c r="F315" s="51">
        <v>11</v>
      </c>
      <c r="G315" s="47">
        <v>231</v>
      </c>
      <c r="H315" s="47">
        <v>242</v>
      </c>
      <c r="I315" s="48">
        <f>SUM(G315:H315)</f>
        <v>473</v>
      </c>
      <c r="J315" s="95">
        <v>0</v>
      </c>
      <c r="K315" s="95">
        <v>0</v>
      </c>
      <c r="L315" s="95">
        <v>0</v>
      </c>
      <c r="M315" s="95">
        <v>0</v>
      </c>
      <c r="N315" s="95">
        <v>1</v>
      </c>
      <c r="O315" s="95">
        <v>1</v>
      </c>
      <c r="P315" s="50">
        <f>G315+J315+M315</f>
        <v>231</v>
      </c>
      <c r="Q315" s="95">
        <v>243</v>
      </c>
      <c r="R315" s="50">
        <f>I315+L315+O315</f>
        <v>474</v>
      </c>
      <c r="S315" s="94">
        <v>174</v>
      </c>
      <c r="T315" s="94">
        <v>215</v>
      </c>
      <c r="U315" s="94">
        <v>389</v>
      </c>
      <c r="V315" s="94">
        <v>0</v>
      </c>
      <c r="W315" s="94">
        <v>0</v>
      </c>
      <c r="X315" s="94">
        <v>0</v>
      </c>
      <c r="Y315" s="94">
        <v>0</v>
      </c>
      <c r="Z315" s="94">
        <v>1</v>
      </c>
      <c r="AA315" s="94">
        <v>1</v>
      </c>
      <c r="AB315" s="94">
        <v>174</v>
      </c>
      <c r="AC315" s="94">
        <v>216</v>
      </c>
      <c r="AD315" s="94">
        <v>390</v>
      </c>
      <c r="AE315" s="48">
        <v>1</v>
      </c>
      <c r="AF315" s="48">
        <v>1</v>
      </c>
      <c r="AG315" s="77">
        <f>SUM(AE315:AF315)</f>
        <v>2</v>
      </c>
      <c r="AH315" s="47">
        <v>1</v>
      </c>
      <c r="AI315" s="48">
        <v>1</v>
      </c>
      <c r="AJ315" s="77">
        <f>+AH315+AI315</f>
        <v>2</v>
      </c>
      <c r="AK315" s="87">
        <v>57</v>
      </c>
      <c r="AL315" s="87">
        <v>116</v>
      </c>
      <c r="AM315" s="87">
        <v>48</v>
      </c>
      <c r="AN315" s="87">
        <v>154</v>
      </c>
      <c r="AO315" s="46">
        <f>SUM(AK315:AN315)</f>
        <v>375</v>
      </c>
      <c r="AP315" s="78">
        <v>15</v>
      </c>
      <c r="AQ315" s="46">
        <f>+AO315+AP315</f>
        <v>390</v>
      </c>
      <c r="AR315" s="45">
        <f>AB315/P315</f>
        <v>0.75324675324675328</v>
      </c>
      <c r="AS315" s="45">
        <f>(AC315/(H315+N315)*100%)</f>
        <v>0.88888888888888884</v>
      </c>
      <c r="AT315" s="45">
        <f>AD315/R315</f>
        <v>0.82278481012658233</v>
      </c>
      <c r="AU315" s="44">
        <f>AH315/AE315</f>
        <v>1</v>
      </c>
      <c r="AV315" s="44">
        <f>AI315/AF315</f>
        <v>1</v>
      </c>
      <c r="AW315" s="44">
        <f>AJ315/AG315</f>
        <v>1</v>
      </c>
      <c r="AX315" s="43">
        <f>AO315/AQ315</f>
        <v>0.96153846153846156</v>
      </c>
      <c r="AY315" s="42">
        <f>AP315/AQ315</f>
        <v>3.8461538461538464E-2</v>
      </c>
    </row>
    <row r="316" spans="1:51" ht="15" customHeight="1" x14ac:dyDescent="0.25">
      <c r="A316" s="32">
        <v>309</v>
      </c>
      <c r="B316" s="32">
        <v>12</v>
      </c>
      <c r="C316" s="32">
        <v>309</v>
      </c>
      <c r="D316" s="52" t="s">
        <v>62</v>
      </c>
      <c r="E316" s="52" t="s">
        <v>64</v>
      </c>
      <c r="F316" s="51">
        <v>12</v>
      </c>
      <c r="G316" s="47">
        <v>243</v>
      </c>
      <c r="H316" s="47">
        <v>219</v>
      </c>
      <c r="I316" s="48">
        <f>SUM(G316:H316)</f>
        <v>462</v>
      </c>
      <c r="J316" s="95">
        <v>0</v>
      </c>
      <c r="K316" s="95">
        <v>0</v>
      </c>
      <c r="L316" s="95">
        <v>0</v>
      </c>
      <c r="M316" s="95">
        <v>0</v>
      </c>
      <c r="N316" s="95">
        <v>1</v>
      </c>
      <c r="O316" s="95">
        <v>1</v>
      </c>
      <c r="P316" s="50">
        <f>G316+J316+M316</f>
        <v>243</v>
      </c>
      <c r="Q316" s="95">
        <v>220</v>
      </c>
      <c r="R316" s="50">
        <f>I316+L316+O316</f>
        <v>463</v>
      </c>
      <c r="S316" s="94">
        <v>178</v>
      </c>
      <c r="T316" s="94">
        <v>171</v>
      </c>
      <c r="U316" s="94">
        <v>349</v>
      </c>
      <c r="V316" s="94">
        <v>0</v>
      </c>
      <c r="W316" s="94">
        <v>0</v>
      </c>
      <c r="X316" s="94">
        <v>0</v>
      </c>
      <c r="Y316" s="94">
        <v>0</v>
      </c>
      <c r="Z316" s="94">
        <v>1</v>
      </c>
      <c r="AA316" s="94">
        <v>1</v>
      </c>
      <c r="AB316" s="94">
        <v>178</v>
      </c>
      <c r="AC316" s="94">
        <v>172</v>
      </c>
      <c r="AD316" s="94">
        <v>350</v>
      </c>
      <c r="AE316" s="48">
        <v>0</v>
      </c>
      <c r="AF316" s="48">
        <v>0</v>
      </c>
      <c r="AG316" s="77">
        <f>SUM(AE316:AF316)</f>
        <v>0</v>
      </c>
      <c r="AH316" s="47">
        <v>0</v>
      </c>
      <c r="AI316" s="48">
        <v>0</v>
      </c>
      <c r="AJ316" s="77">
        <f>+AH316+AI316</f>
        <v>0</v>
      </c>
      <c r="AK316" s="87">
        <v>37</v>
      </c>
      <c r="AL316" s="87">
        <v>79</v>
      </c>
      <c r="AM316" s="87">
        <v>41</v>
      </c>
      <c r="AN316" s="87">
        <v>179</v>
      </c>
      <c r="AO316" s="46">
        <f>SUM(AK316:AN316)</f>
        <v>336</v>
      </c>
      <c r="AP316" s="78">
        <v>14</v>
      </c>
      <c r="AQ316" s="46">
        <f>+AO316+AP316</f>
        <v>350</v>
      </c>
      <c r="AR316" s="45">
        <f>AB316/P316</f>
        <v>0.73251028806584362</v>
      </c>
      <c r="AS316" s="45">
        <f>(AC316/(H316+N316)*100%)</f>
        <v>0.78181818181818186</v>
      </c>
      <c r="AT316" s="45">
        <f>AD316/R316</f>
        <v>0.75593952483801297</v>
      </c>
      <c r="AU316" s="44" t="e">
        <f>AH316/AE316</f>
        <v>#DIV/0!</v>
      </c>
      <c r="AV316" s="44" t="e">
        <f>AI316/AF316</f>
        <v>#DIV/0!</v>
      </c>
      <c r="AW316" s="44" t="e">
        <f>AJ316/AG316</f>
        <v>#DIV/0!</v>
      </c>
      <c r="AX316" s="43">
        <f>AO316/AQ316</f>
        <v>0.96</v>
      </c>
      <c r="AY316" s="42">
        <f>AP316/AQ316</f>
        <v>0.04</v>
      </c>
    </row>
    <row r="317" spans="1:51" ht="15" customHeight="1" x14ac:dyDescent="0.25">
      <c r="A317" s="32">
        <v>310</v>
      </c>
      <c r="B317" s="32">
        <v>13</v>
      </c>
      <c r="C317" s="32">
        <v>310</v>
      </c>
      <c r="D317" s="52" t="s">
        <v>62</v>
      </c>
      <c r="E317" s="52" t="s">
        <v>64</v>
      </c>
      <c r="F317" s="51">
        <v>13</v>
      </c>
      <c r="G317" s="47">
        <v>221</v>
      </c>
      <c r="H317" s="47">
        <v>223</v>
      </c>
      <c r="I317" s="48">
        <f>SUM(G317:H317)</f>
        <v>444</v>
      </c>
      <c r="J317" s="95">
        <v>0</v>
      </c>
      <c r="K317" s="95">
        <v>0</v>
      </c>
      <c r="L317" s="95">
        <v>0</v>
      </c>
      <c r="M317" s="95">
        <v>0</v>
      </c>
      <c r="N317" s="95">
        <v>0</v>
      </c>
      <c r="O317" s="95">
        <v>0</v>
      </c>
      <c r="P317" s="50">
        <f>G317+J317+M317</f>
        <v>221</v>
      </c>
      <c r="Q317" s="95">
        <v>223</v>
      </c>
      <c r="R317" s="50">
        <f>I317+L317+O317</f>
        <v>444</v>
      </c>
      <c r="S317" s="94">
        <v>176</v>
      </c>
      <c r="T317" s="94">
        <v>194</v>
      </c>
      <c r="U317" s="94">
        <v>370</v>
      </c>
      <c r="V317" s="94">
        <v>0</v>
      </c>
      <c r="W317" s="94">
        <v>0</v>
      </c>
      <c r="X317" s="94">
        <v>0</v>
      </c>
      <c r="Y317" s="94">
        <v>0</v>
      </c>
      <c r="Z317" s="94">
        <v>0</v>
      </c>
      <c r="AA317" s="94">
        <v>0</v>
      </c>
      <c r="AB317" s="94">
        <v>176</v>
      </c>
      <c r="AC317" s="94">
        <v>194</v>
      </c>
      <c r="AD317" s="94">
        <v>370</v>
      </c>
      <c r="AE317" s="48">
        <v>0</v>
      </c>
      <c r="AF317" s="48">
        <v>0</v>
      </c>
      <c r="AG317" s="77">
        <f>SUM(AE317:AF317)</f>
        <v>0</v>
      </c>
      <c r="AH317" s="47">
        <v>0</v>
      </c>
      <c r="AI317" s="48">
        <v>0</v>
      </c>
      <c r="AJ317" s="77">
        <f>+AH317+AI317</f>
        <v>0</v>
      </c>
      <c r="AK317" s="87">
        <v>137</v>
      </c>
      <c r="AL317" s="87">
        <v>93</v>
      </c>
      <c r="AM317" s="87">
        <v>12</v>
      </c>
      <c r="AN317" s="87">
        <v>108</v>
      </c>
      <c r="AO317" s="46">
        <f>SUM(AK317:AN317)</f>
        <v>350</v>
      </c>
      <c r="AP317" s="78">
        <v>20</v>
      </c>
      <c r="AQ317" s="46">
        <f>+AO317+AP317</f>
        <v>370</v>
      </c>
      <c r="AR317" s="45">
        <f>AB317/P317</f>
        <v>0.7963800904977375</v>
      </c>
      <c r="AS317" s="45">
        <f>(AC317/(H317+N317)*100%)</f>
        <v>0.8699551569506726</v>
      </c>
      <c r="AT317" s="45">
        <f>AD317/R317</f>
        <v>0.83333333333333337</v>
      </c>
      <c r="AU317" s="44" t="e">
        <f>AH317/AE317</f>
        <v>#DIV/0!</v>
      </c>
      <c r="AV317" s="44" t="e">
        <f>AI317/AF317</f>
        <v>#DIV/0!</v>
      </c>
      <c r="AW317" s="44" t="e">
        <f>AJ317/AG317</f>
        <v>#DIV/0!</v>
      </c>
      <c r="AX317" s="43">
        <f>AO317/AQ317</f>
        <v>0.94594594594594594</v>
      </c>
      <c r="AY317" s="42">
        <f>AP317/AQ317</f>
        <v>5.4054054054054057E-2</v>
      </c>
    </row>
    <row r="318" spans="1:51" ht="15" customHeight="1" x14ac:dyDescent="0.25">
      <c r="A318" s="32">
        <v>311</v>
      </c>
      <c r="B318" s="32">
        <v>14</v>
      </c>
      <c r="C318" s="32">
        <v>311</v>
      </c>
      <c r="D318" s="52" t="s">
        <v>62</v>
      </c>
      <c r="E318" s="52" t="s">
        <v>64</v>
      </c>
      <c r="F318" s="51">
        <v>14</v>
      </c>
      <c r="G318" s="47">
        <v>136</v>
      </c>
      <c r="H318" s="47">
        <v>131</v>
      </c>
      <c r="I318" s="48">
        <f>SUM(G318:H318)</f>
        <v>267</v>
      </c>
      <c r="J318" s="95">
        <v>0</v>
      </c>
      <c r="K318" s="95">
        <v>0</v>
      </c>
      <c r="L318" s="95">
        <v>0</v>
      </c>
      <c r="M318" s="95">
        <v>1</v>
      </c>
      <c r="N318" s="95">
        <v>0</v>
      </c>
      <c r="O318" s="95">
        <v>1</v>
      </c>
      <c r="P318" s="50">
        <f>G318+J318+M318</f>
        <v>137</v>
      </c>
      <c r="Q318" s="95">
        <v>131</v>
      </c>
      <c r="R318" s="50">
        <f>I318+L318+O318</f>
        <v>268</v>
      </c>
      <c r="S318" s="94">
        <v>114</v>
      </c>
      <c r="T318" s="94">
        <v>109</v>
      </c>
      <c r="U318" s="94">
        <v>223</v>
      </c>
      <c r="V318" s="94">
        <v>0</v>
      </c>
      <c r="W318" s="94">
        <v>0</v>
      </c>
      <c r="X318" s="94">
        <v>0</v>
      </c>
      <c r="Y318" s="94">
        <v>1</v>
      </c>
      <c r="Z318" s="94">
        <v>0</v>
      </c>
      <c r="AA318" s="94">
        <v>1</v>
      </c>
      <c r="AB318" s="94">
        <v>115</v>
      </c>
      <c r="AC318" s="94">
        <v>109</v>
      </c>
      <c r="AD318" s="94">
        <v>224</v>
      </c>
      <c r="AE318" s="48">
        <v>0</v>
      </c>
      <c r="AF318" s="48">
        <v>0</v>
      </c>
      <c r="AG318" s="77">
        <f>SUM(AE318:AF318)</f>
        <v>0</v>
      </c>
      <c r="AH318" s="47">
        <v>0</v>
      </c>
      <c r="AI318" s="48">
        <v>0</v>
      </c>
      <c r="AJ318" s="77">
        <f>+AH318+AI318</f>
        <v>0</v>
      </c>
      <c r="AK318" s="87">
        <v>88</v>
      </c>
      <c r="AL318" s="87">
        <v>25</v>
      </c>
      <c r="AM318" s="87">
        <v>26</v>
      </c>
      <c r="AN318" s="87">
        <v>71</v>
      </c>
      <c r="AO318" s="46">
        <f>SUM(AK318:AN318)</f>
        <v>210</v>
      </c>
      <c r="AP318" s="78">
        <v>14</v>
      </c>
      <c r="AQ318" s="46">
        <f>+AO318+AP318</f>
        <v>224</v>
      </c>
      <c r="AR318" s="45">
        <f>AB318/P318</f>
        <v>0.83941605839416056</v>
      </c>
      <c r="AS318" s="45">
        <f>(AC318/(H318+N318)*100%)</f>
        <v>0.83206106870229013</v>
      </c>
      <c r="AT318" s="45">
        <f>AD318/R318</f>
        <v>0.83582089552238803</v>
      </c>
      <c r="AU318" s="44" t="e">
        <f>AH318/AE318</f>
        <v>#DIV/0!</v>
      </c>
      <c r="AV318" s="44" t="e">
        <f>AI318/AF318</f>
        <v>#DIV/0!</v>
      </c>
      <c r="AW318" s="44" t="e">
        <f>AJ318/AG318</f>
        <v>#DIV/0!</v>
      </c>
      <c r="AX318" s="43">
        <f>AO318/AQ318</f>
        <v>0.9375</v>
      </c>
      <c r="AY318" s="42">
        <f>AP318/AQ318</f>
        <v>6.25E-2</v>
      </c>
    </row>
    <row r="319" spans="1:51" ht="15" customHeight="1" x14ac:dyDescent="0.25">
      <c r="A319" s="32">
        <v>312</v>
      </c>
      <c r="B319" s="32">
        <v>15</v>
      </c>
      <c r="C319" s="32">
        <v>312</v>
      </c>
      <c r="D319" s="52" t="s">
        <v>62</v>
      </c>
      <c r="E319" s="52" t="s">
        <v>64</v>
      </c>
      <c r="F319" s="51">
        <v>15</v>
      </c>
      <c r="G319" s="47">
        <v>226</v>
      </c>
      <c r="H319" s="47">
        <v>220</v>
      </c>
      <c r="I319" s="48">
        <f>SUM(G319:H319)</f>
        <v>446</v>
      </c>
      <c r="J319" s="95">
        <v>0</v>
      </c>
      <c r="K319" s="95">
        <v>0</v>
      </c>
      <c r="L319" s="95">
        <v>0</v>
      </c>
      <c r="M319" s="95">
        <v>1</v>
      </c>
      <c r="N319" s="95">
        <v>2</v>
      </c>
      <c r="O319" s="95">
        <v>3</v>
      </c>
      <c r="P319" s="50">
        <f>G319+J319+M319</f>
        <v>227</v>
      </c>
      <c r="Q319" s="95">
        <v>222</v>
      </c>
      <c r="R319" s="50">
        <f>I319+L319+O319</f>
        <v>449</v>
      </c>
      <c r="S319" s="94">
        <v>174</v>
      </c>
      <c r="T319" s="94">
        <v>194</v>
      </c>
      <c r="U319" s="94">
        <v>368</v>
      </c>
      <c r="V319" s="94">
        <v>0</v>
      </c>
      <c r="W319" s="94">
        <v>0</v>
      </c>
      <c r="X319" s="94">
        <v>0</v>
      </c>
      <c r="Y319" s="94">
        <v>1</v>
      </c>
      <c r="Z319" s="94">
        <v>2</v>
      </c>
      <c r="AA319" s="94">
        <v>3</v>
      </c>
      <c r="AB319" s="94">
        <v>175</v>
      </c>
      <c r="AC319" s="94">
        <v>196</v>
      </c>
      <c r="AD319" s="94">
        <v>371</v>
      </c>
      <c r="AE319" s="48">
        <v>1</v>
      </c>
      <c r="AF319" s="48">
        <v>0</v>
      </c>
      <c r="AG319" s="77">
        <f>SUM(AE319:AF319)</f>
        <v>1</v>
      </c>
      <c r="AH319" s="47">
        <v>1</v>
      </c>
      <c r="AI319" s="48">
        <v>0</v>
      </c>
      <c r="AJ319" s="77">
        <f>+AH319+AI319</f>
        <v>1</v>
      </c>
      <c r="AK319" s="87">
        <v>161</v>
      </c>
      <c r="AL319" s="87">
        <v>91</v>
      </c>
      <c r="AM319" s="87">
        <v>38</v>
      </c>
      <c r="AN319" s="87">
        <v>62</v>
      </c>
      <c r="AO319" s="46">
        <f>SUM(AK319:AN319)</f>
        <v>352</v>
      </c>
      <c r="AP319" s="78">
        <v>19</v>
      </c>
      <c r="AQ319" s="46">
        <f>+AO319+AP319</f>
        <v>371</v>
      </c>
      <c r="AR319" s="45">
        <f>AB319/P319</f>
        <v>0.77092511013215859</v>
      </c>
      <c r="AS319" s="45">
        <f>(AC319/(H319+N319)*100%)</f>
        <v>0.88288288288288286</v>
      </c>
      <c r="AT319" s="45">
        <f>AD319/R319</f>
        <v>0.82628062360801779</v>
      </c>
      <c r="AU319" s="44">
        <f>AH319/AE319</f>
        <v>1</v>
      </c>
      <c r="AV319" s="44" t="e">
        <f>AI319/AF319</f>
        <v>#DIV/0!</v>
      </c>
      <c r="AW319" s="44">
        <f>AJ319/AG319</f>
        <v>1</v>
      </c>
      <c r="AX319" s="43">
        <f>AO319/AQ319</f>
        <v>0.94878706199460916</v>
      </c>
      <c r="AY319" s="42">
        <f>AP319/AQ319</f>
        <v>5.1212938005390833E-2</v>
      </c>
    </row>
    <row r="320" spans="1:51" ht="15" customHeight="1" x14ac:dyDescent="0.25">
      <c r="A320" s="32">
        <v>313</v>
      </c>
      <c r="B320" s="32">
        <v>16</v>
      </c>
      <c r="C320" s="32">
        <v>313</v>
      </c>
      <c r="D320" s="52" t="s">
        <v>62</v>
      </c>
      <c r="E320" s="52" t="s">
        <v>64</v>
      </c>
      <c r="F320" s="51">
        <v>16</v>
      </c>
      <c r="G320" s="47">
        <v>182</v>
      </c>
      <c r="H320" s="47">
        <v>168</v>
      </c>
      <c r="I320" s="48">
        <f>SUM(G320:H320)</f>
        <v>350</v>
      </c>
      <c r="J320" s="93">
        <v>0</v>
      </c>
      <c r="K320" s="93">
        <v>0</v>
      </c>
      <c r="L320" s="93">
        <v>0</v>
      </c>
      <c r="M320" s="93">
        <v>0</v>
      </c>
      <c r="N320" s="93">
        <v>0</v>
      </c>
      <c r="O320" s="93">
        <v>0</v>
      </c>
      <c r="P320" s="50">
        <f>G320+J320+M320</f>
        <v>182</v>
      </c>
      <c r="Q320" s="92">
        <v>168</v>
      </c>
      <c r="R320" s="50">
        <f>I320+L320+O320</f>
        <v>350</v>
      </c>
      <c r="S320" s="91">
        <v>131</v>
      </c>
      <c r="T320" s="91">
        <v>137</v>
      </c>
      <c r="U320" s="91">
        <v>268</v>
      </c>
      <c r="V320" s="91">
        <v>0</v>
      </c>
      <c r="W320" s="91">
        <v>0</v>
      </c>
      <c r="X320" s="91">
        <v>0</v>
      </c>
      <c r="Y320" s="91">
        <v>0</v>
      </c>
      <c r="Z320" s="91">
        <v>0</v>
      </c>
      <c r="AA320" s="91">
        <v>0</v>
      </c>
      <c r="AB320" s="90">
        <v>131</v>
      </c>
      <c r="AC320" s="90">
        <v>137</v>
      </c>
      <c r="AD320" s="90">
        <v>268</v>
      </c>
      <c r="AE320" s="48">
        <v>2</v>
      </c>
      <c r="AF320" s="48">
        <v>0</v>
      </c>
      <c r="AG320" s="77">
        <f>SUM(AE320:AF320)</f>
        <v>2</v>
      </c>
      <c r="AH320" s="47">
        <v>0</v>
      </c>
      <c r="AI320" s="48">
        <v>0</v>
      </c>
      <c r="AJ320" s="77">
        <f>+AH320+AI320</f>
        <v>0</v>
      </c>
      <c r="AK320" s="78">
        <v>77</v>
      </c>
      <c r="AL320" s="78">
        <v>76</v>
      </c>
      <c r="AM320" s="78">
        <v>49</v>
      </c>
      <c r="AN320" s="78">
        <v>57</v>
      </c>
      <c r="AO320" s="46">
        <f>SUM(AK320:AN320)</f>
        <v>259</v>
      </c>
      <c r="AP320" s="78">
        <v>9</v>
      </c>
      <c r="AQ320" s="46">
        <f>+AO320+AP320</f>
        <v>268</v>
      </c>
      <c r="AR320" s="45">
        <f>AB320/P320</f>
        <v>0.71978021978021978</v>
      </c>
      <c r="AS320" s="45">
        <f>(AC320/(H320+N320)*100%)</f>
        <v>0.81547619047619047</v>
      </c>
      <c r="AT320" s="45">
        <f>AD320/R320</f>
        <v>0.76571428571428568</v>
      </c>
      <c r="AU320" s="44">
        <f>AH320/AE320</f>
        <v>0</v>
      </c>
      <c r="AV320" s="44" t="e">
        <f>AI320/AF320</f>
        <v>#DIV/0!</v>
      </c>
      <c r="AW320" s="44">
        <f>AJ320/AG320</f>
        <v>0</v>
      </c>
      <c r="AX320" s="43">
        <f>AO320/AQ320</f>
        <v>0.96641791044776115</v>
      </c>
      <c r="AY320" s="42">
        <f>AP320/AQ320</f>
        <v>3.3582089552238806E-2</v>
      </c>
    </row>
    <row r="321" spans="1:51" ht="15" customHeight="1" x14ac:dyDescent="0.25">
      <c r="A321" s="32">
        <v>314</v>
      </c>
      <c r="B321" s="32">
        <v>17</v>
      </c>
      <c r="C321" s="32">
        <v>314</v>
      </c>
      <c r="D321" s="52" t="s">
        <v>62</v>
      </c>
      <c r="E321" s="52" t="s">
        <v>64</v>
      </c>
      <c r="F321" s="51">
        <v>17</v>
      </c>
      <c r="G321" s="47">
        <v>202</v>
      </c>
      <c r="H321" s="47">
        <v>189</v>
      </c>
      <c r="I321" s="48">
        <f>SUM(G321:H321)</f>
        <v>391</v>
      </c>
      <c r="J321" s="93">
        <v>0</v>
      </c>
      <c r="K321" s="93">
        <v>0</v>
      </c>
      <c r="L321" s="93">
        <v>0</v>
      </c>
      <c r="M321" s="93">
        <v>1</v>
      </c>
      <c r="N321" s="93">
        <v>2</v>
      </c>
      <c r="O321" s="93">
        <v>3</v>
      </c>
      <c r="P321" s="50">
        <f>G321+J321+M321</f>
        <v>203</v>
      </c>
      <c r="Q321" s="92">
        <v>191</v>
      </c>
      <c r="R321" s="50">
        <f>I321+L321+O321</f>
        <v>394</v>
      </c>
      <c r="S321" s="91">
        <v>141</v>
      </c>
      <c r="T321" s="91">
        <v>142</v>
      </c>
      <c r="U321" s="91">
        <v>283</v>
      </c>
      <c r="V321" s="91">
        <v>0</v>
      </c>
      <c r="W321" s="91">
        <v>0</v>
      </c>
      <c r="X321" s="91">
        <v>0</v>
      </c>
      <c r="Y321" s="91">
        <v>1</v>
      </c>
      <c r="Z321" s="91">
        <v>2</v>
      </c>
      <c r="AA321" s="91">
        <v>3</v>
      </c>
      <c r="AB321" s="90">
        <v>142</v>
      </c>
      <c r="AC321" s="90">
        <v>144</v>
      </c>
      <c r="AD321" s="90">
        <v>286</v>
      </c>
      <c r="AE321" s="48">
        <v>0</v>
      </c>
      <c r="AF321" s="48">
        <v>0</v>
      </c>
      <c r="AG321" s="77">
        <f>SUM(AE321:AF321)</f>
        <v>0</v>
      </c>
      <c r="AH321" s="47">
        <v>0</v>
      </c>
      <c r="AI321" s="48">
        <v>0</v>
      </c>
      <c r="AJ321" s="77">
        <f>+AH321+AI321</f>
        <v>0</v>
      </c>
      <c r="AK321" s="78">
        <v>91</v>
      </c>
      <c r="AL321" s="78">
        <v>90</v>
      </c>
      <c r="AM321" s="78">
        <v>40</v>
      </c>
      <c r="AN321" s="78">
        <v>53</v>
      </c>
      <c r="AO321" s="46">
        <f>SUM(AK321:AN321)</f>
        <v>274</v>
      </c>
      <c r="AP321" s="78">
        <v>12</v>
      </c>
      <c r="AQ321" s="46">
        <f>+AO321+AP321</f>
        <v>286</v>
      </c>
      <c r="AR321" s="45">
        <f>AB321/P321</f>
        <v>0.69950738916256161</v>
      </c>
      <c r="AS321" s="45">
        <f>(AC321/(H321+N321)*100%)</f>
        <v>0.75392670157068065</v>
      </c>
      <c r="AT321" s="45">
        <f>AD321/R321</f>
        <v>0.7258883248730964</v>
      </c>
      <c r="AU321" s="44" t="e">
        <f>AH321/AE321</f>
        <v>#DIV/0!</v>
      </c>
      <c r="AV321" s="44" t="e">
        <f>AI321/AF321</f>
        <v>#DIV/0!</v>
      </c>
      <c r="AW321" s="44" t="e">
        <f>AJ321/AG321</f>
        <v>#DIV/0!</v>
      </c>
      <c r="AX321" s="43">
        <f>AO321/AQ321</f>
        <v>0.95804195804195802</v>
      </c>
      <c r="AY321" s="42">
        <f>AP321/AQ321</f>
        <v>4.195804195804196E-2</v>
      </c>
    </row>
    <row r="322" spans="1:51" ht="15" customHeight="1" x14ac:dyDescent="0.25">
      <c r="A322" s="32">
        <v>315</v>
      </c>
      <c r="B322" s="32"/>
      <c r="C322" s="32">
        <v>315</v>
      </c>
      <c r="D322" s="41" t="s">
        <v>63</v>
      </c>
      <c r="E322" s="41"/>
      <c r="F322" s="40">
        <f>F321</f>
        <v>17</v>
      </c>
      <c r="G322" s="39">
        <f>SUM(G305:G321)</f>
        <v>3403</v>
      </c>
      <c r="H322" s="39">
        <f>SUM(H305:H321)</f>
        <v>3355</v>
      </c>
      <c r="I322" s="39">
        <f>SUM(I305:I321)</f>
        <v>6758</v>
      </c>
      <c r="J322" s="39">
        <f>SUM(J305:J321)</f>
        <v>2</v>
      </c>
      <c r="K322" s="39">
        <f>SUM(K305:K321)</f>
        <v>3</v>
      </c>
      <c r="L322" s="39">
        <f>SUM(L305:L321)</f>
        <v>5</v>
      </c>
      <c r="M322" s="39">
        <f>SUM(M305:M321)</f>
        <v>12</v>
      </c>
      <c r="N322" s="39">
        <f>SUM(N305:N321)</f>
        <v>17</v>
      </c>
      <c r="O322" s="39">
        <f>SUM(O305:O321)</f>
        <v>29</v>
      </c>
      <c r="P322" s="39">
        <f>SUM(P305:P321)</f>
        <v>3417</v>
      </c>
      <c r="Q322" s="39">
        <f>SUM(Q305:Q321)</f>
        <v>3375</v>
      </c>
      <c r="R322" s="39">
        <f>SUM(R305:R321)</f>
        <v>6792</v>
      </c>
      <c r="S322" s="39">
        <f>SUM(S305:S321)</f>
        <v>2524</v>
      </c>
      <c r="T322" s="39">
        <f>SUM(T305:T321)</f>
        <v>2697</v>
      </c>
      <c r="U322" s="39">
        <f>SUM(U305:U321)</f>
        <v>5221</v>
      </c>
      <c r="V322" s="39">
        <f>SUM(V305:V321)</f>
        <v>2</v>
      </c>
      <c r="W322" s="39">
        <f>SUM(W305:W321)</f>
        <v>3</v>
      </c>
      <c r="X322" s="39">
        <f>SUM(X305:X321)</f>
        <v>5</v>
      </c>
      <c r="Y322" s="39">
        <f>SUM(Y305:Y321)</f>
        <v>12</v>
      </c>
      <c r="Z322" s="39">
        <f>SUM(Z305:Z321)</f>
        <v>17</v>
      </c>
      <c r="AA322" s="39">
        <f>SUM(AA305:AA321)</f>
        <v>29</v>
      </c>
      <c r="AB322" s="39">
        <f>SUM(AB305:AB321)</f>
        <v>2538</v>
      </c>
      <c r="AC322" s="39">
        <f>SUM(AC305:AC321)</f>
        <v>2717</v>
      </c>
      <c r="AD322" s="39">
        <f>SUM(AD305:AD321)</f>
        <v>5251</v>
      </c>
      <c r="AE322" s="39">
        <f>SUM(AE305:AE321)</f>
        <v>12</v>
      </c>
      <c r="AF322" s="39">
        <f>SUM(AF305:AF321)</f>
        <v>6</v>
      </c>
      <c r="AG322" s="39">
        <f>SUM(AG305:AG321)</f>
        <v>18</v>
      </c>
      <c r="AH322" s="39">
        <f>SUM(AH305:AH321)</f>
        <v>8</v>
      </c>
      <c r="AI322" s="39">
        <f>SUM(AI305:AI321)</f>
        <v>6</v>
      </c>
      <c r="AJ322" s="77">
        <f>+AH322+AI322</f>
        <v>14</v>
      </c>
      <c r="AK322" s="39">
        <f>SUM(AK305:AK321)</f>
        <v>1566</v>
      </c>
      <c r="AL322" s="39">
        <f>SUM(AL305:AL321)</f>
        <v>1238</v>
      </c>
      <c r="AM322" s="39">
        <f>SUM(AM305:AM321)</f>
        <v>508</v>
      </c>
      <c r="AN322" s="39">
        <f>SUM(AN305:AN321)</f>
        <v>1704</v>
      </c>
      <c r="AO322" s="39">
        <f>SUM(AO305:AO321)</f>
        <v>5016</v>
      </c>
      <c r="AP322" s="39">
        <f>SUM(AP305:AP321)</f>
        <v>239</v>
      </c>
      <c r="AQ322" s="39">
        <f>SUM(AQ305:AQ321)</f>
        <v>5255</v>
      </c>
      <c r="AR322" s="36">
        <f>AB322/P322</f>
        <v>0.74275680421422297</v>
      </c>
      <c r="AS322" s="36">
        <f>(AC322/(H322+N322)*100%)</f>
        <v>0.80575326215895615</v>
      </c>
      <c r="AT322" s="36">
        <f>AD322/R322</f>
        <v>0.77311542991755011</v>
      </c>
      <c r="AU322" s="35">
        <f>AH322/AE322</f>
        <v>0.66666666666666663</v>
      </c>
      <c r="AV322" s="35">
        <f>AI322/AF322</f>
        <v>1</v>
      </c>
      <c r="AW322" s="35">
        <f>AJ322/AG322</f>
        <v>0.77777777777777779</v>
      </c>
      <c r="AX322" s="34">
        <f>AO322/AQ322</f>
        <v>0.95451950523311135</v>
      </c>
      <c r="AY322" s="33">
        <f>AP322/AQ322</f>
        <v>4.5480494766888681E-2</v>
      </c>
    </row>
    <row r="323" spans="1:51" ht="15" customHeight="1" x14ac:dyDescent="0.25">
      <c r="A323" s="32">
        <v>316</v>
      </c>
      <c r="B323" s="32">
        <v>1</v>
      </c>
      <c r="C323" s="32">
        <v>316</v>
      </c>
      <c r="D323" s="52" t="s">
        <v>62</v>
      </c>
      <c r="E323" s="52" t="s">
        <v>62</v>
      </c>
      <c r="F323" s="51">
        <v>1</v>
      </c>
      <c r="G323" s="47">
        <v>197</v>
      </c>
      <c r="H323" s="47">
        <v>211</v>
      </c>
      <c r="I323" s="48">
        <f>SUM(G323:H323)</f>
        <v>408</v>
      </c>
      <c r="J323" s="89">
        <v>0</v>
      </c>
      <c r="K323" s="89">
        <v>0</v>
      </c>
      <c r="L323" s="89">
        <v>0</v>
      </c>
      <c r="M323" s="89">
        <v>1</v>
      </c>
      <c r="N323" s="89">
        <v>1</v>
      </c>
      <c r="O323" s="89">
        <v>2</v>
      </c>
      <c r="P323" s="50">
        <f>G323+J323+M323</f>
        <v>198</v>
      </c>
      <c r="Q323" s="89">
        <v>212</v>
      </c>
      <c r="R323" s="50">
        <f>I323+L323+O323</f>
        <v>410</v>
      </c>
      <c r="S323" s="88">
        <v>124</v>
      </c>
      <c r="T323" s="88">
        <v>135</v>
      </c>
      <c r="U323" s="88">
        <v>259</v>
      </c>
      <c r="V323" s="88">
        <v>0</v>
      </c>
      <c r="W323" s="88">
        <v>0</v>
      </c>
      <c r="X323" s="88">
        <v>0</v>
      </c>
      <c r="Y323" s="88">
        <v>1</v>
      </c>
      <c r="Z323" s="88">
        <v>1</v>
      </c>
      <c r="AA323" s="88">
        <v>2</v>
      </c>
      <c r="AB323" s="88">
        <v>125</v>
      </c>
      <c r="AC323" s="88">
        <v>136</v>
      </c>
      <c r="AD323" s="88">
        <v>261</v>
      </c>
      <c r="AE323" s="48">
        <v>0</v>
      </c>
      <c r="AF323" s="48">
        <v>0</v>
      </c>
      <c r="AG323" s="77">
        <f>SUM(AE323:AF323)</f>
        <v>0</v>
      </c>
      <c r="AH323" s="47">
        <v>0</v>
      </c>
      <c r="AI323" s="48">
        <v>0</v>
      </c>
      <c r="AJ323" s="77">
        <f>+AH323+AI323</f>
        <v>0</v>
      </c>
      <c r="AK323" s="87">
        <v>123</v>
      </c>
      <c r="AL323" s="87">
        <v>57</v>
      </c>
      <c r="AM323" s="87">
        <v>7</v>
      </c>
      <c r="AN323" s="87">
        <v>66</v>
      </c>
      <c r="AO323" s="46">
        <f>SUM(AK323:AN323)</f>
        <v>253</v>
      </c>
      <c r="AP323" s="78">
        <v>8</v>
      </c>
      <c r="AQ323" s="46">
        <f>+AO323+AP323</f>
        <v>261</v>
      </c>
      <c r="AR323" s="45">
        <f>AB323/P323</f>
        <v>0.63131313131313127</v>
      </c>
      <c r="AS323" s="45">
        <f>(AC323/(H323+N323)*100%)</f>
        <v>0.64150943396226412</v>
      </c>
      <c r="AT323" s="45">
        <f>AD323/R323</f>
        <v>0.63658536585365855</v>
      </c>
      <c r="AU323" s="44" t="e">
        <f>AH323/AE323</f>
        <v>#DIV/0!</v>
      </c>
      <c r="AV323" s="44" t="e">
        <f>AI323/AF323</f>
        <v>#DIV/0!</v>
      </c>
      <c r="AW323" s="44" t="e">
        <f>AJ323/AG323</f>
        <v>#DIV/0!</v>
      </c>
      <c r="AX323" s="43">
        <f>AO323/AQ323</f>
        <v>0.96934865900383138</v>
      </c>
      <c r="AY323" s="42">
        <f>AP323/AQ323</f>
        <v>3.0651340996168581E-2</v>
      </c>
    </row>
    <row r="324" spans="1:51" ht="15" customHeight="1" x14ac:dyDescent="0.25">
      <c r="A324" s="32">
        <v>317</v>
      </c>
      <c r="B324" s="32">
        <v>2</v>
      </c>
      <c r="C324" s="32">
        <v>317</v>
      </c>
      <c r="D324" s="52" t="s">
        <v>62</v>
      </c>
      <c r="E324" s="52" t="s">
        <v>62</v>
      </c>
      <c r="F324" s="51">
        <v>2</v>
      </c>
      <c r="G324" s="47">
        <v>200</v>
      </c>
      <c r="H324" s="47">
        <v>196</v>
      </c>
      <c r="I324" s="48">
        <f>SUM(G324:H324)</f>
        <v>396</v>
      </c>
      <c r="J324" s="89">
        <v>0</v>
      </c>
      <c r="K324" s="89">
        <v>0</v>
      </c>
      <c r="L324" s="89">
        <v>0</v>
      </c>
      <c r="M324" s="89">
        <v>0</v>
      </c>
      <c r="N324" s="89">
        <v>0</v>
      </c>
      <c r="O324" s="89">
        <v>0</v>
      </c>
      <c r="P324" s="50">
        <f>G324+J324+M324</f>
        <v>200</v>
      </c>
      <c r="Q324" s="89">
        <v>196</v>
      </c>
      <c r="R324" s="50">
        <f>I324+L324+O324</f>
        <v>396</v>
      </c>
      <c r="S324" s="88">
        <v>142</v>
      </c>
      <c r="T324" s="88">
        <v>150</v>
      </c>
      <c r="U324" s="88">
        <v>292</v>
      </c>
      <c r="V324" s="88">
        <v>0</v>
      </c>
      <c r="W324" s="88">
        <v>0</v>
      </c>
      <c r="X324" s="88">
        <v>0</v>
      </c>
      <c r="Y324" s="88">
        <v>0</v>
      </c>
      <c r="Z324" s="88">
        <v>0</v>
      </c>
      <c r="AA324" s="88">
        <v>0</v>
      </c>
      <c r="AB324" s="88">
        <v>142</v>
      </c>
      <c r="AC324" s="88">
        <v>150</v>
      </c>
      <c r="AD324" s="88">
        <v>292</v>
      </c>
      <c r="AE324" s="48">
        <v>0</v>
      </c>
      <c r="AF324" s="48">
        <v>0</v>
      </c>
      <c r="AG324" s="77">
        <f>SUM(AE324:AF324)</f>
        <v>0</v>
      </c>
      <c r="AH324" s="47">
        <v>0</v>
      </c>
      <c r="AI324" s="48">
        <v>0</v>
      </c>
      <c r="AJ324" s="77">
        <f>+AH324+AI324</f>
        <v>0</v>
      </c>
      <c r="AK324" s="87">
        <v>133</v>
      </c>
      <c r="AL324" s="87">
        <v>50</v>
      </c>
      <c r="AM324" s="87">
        <v>19</v>
      </c>
      <c r="AN324" s="87">
        <v>83</v>
      </c>
      <c r="AO324" s="46">
        <f>SUM(AK324:AN324)</f>
        <v>285</v>
      </c>
      <c r="AP324" s="78">
        <v>7</v>
      </c>
      <c r="AQ324" s="46">
        <f>+AO324+AP324</f>
        <v>292</v>
      </c>
      <c r="AR324" s="45">
        <f>AB324/P324</f>
        <v>0.71</v>
      </c>
      <c r="AS324" s="45">
        <f>(AC324/(H324+N324)*100%)</f>
        <v>0.76530612244897955</v>
      </c>
      <c r="AT324" s="45">
        <f>AD324/R324</f>
        <v>0.73737373737373735</v>
      </c>
      <c r="AU324" s="44" t="e">
        <f>AH324/AE324</f>
        <v>#DIV/0!</v>
      </c>
      <c r="AV324" s="44" t="e">
        <f>AI324/AF324</f>
        <v>#DIV/0!</v>
      </c>
      <c r="AW324" s="44" t="e">
        <f>AJ324/AG324</f>
        <v>#DIV/0!</v>
      </c>
      <c r="AX324" s="43">
        <f>AO324/AQ324</f>
        <v>0.97602739726027399</v>
      </c>
      <c r="AY324" s="42">
        <f>AP324/AQ324</f>
        <v>2.3972602739726026E-2</v>
      </c>
    </row>
    <row r="325" spans="1:51" ht="15" customHeight="1" x14ac:dyDescent="0.25">
      <c r="A325" s="32">
        <v>318</v>
      </c>
      <c r="B325" s="32">
        <v>3</v>
      </c>
      <c r="C325" s="32">
        <v>318</v>
      </c>
      <c r="D325" s="52" t="s">
        <v>62</v>
      </c>
      <c r="E325" s="52" t="s">
        <v>62</v>
      </c>
      <c r="F325" s="51">
        <v>3</v>
      </c>
      <c r="G325" s="47">
        <v>186</v>
      </c>
      <c r="H325" s="47">
        <v>193</v>
      </c>
      <c r="I325" s="48">
        <f>SUM(G325:H325)</f>
        <v>379</v>
      </c>
      <c r="J325" s="89">
        <v>0</v>
      </c>
      <c r="K325" s="89">
        <v>0</v>
      </c>
      <c r="L325" s="89">
        <v>0</v>
      </c>
      <c r="M325" s="89">
        <v>0</v>
      </c>
      <c r="N325" s="89">
        <v>1</v>
      </c>
      <c r="O325" s="89">
        <v>1</v>
      </c>
      <c r="P325" s="50">
        <f>G325+J325+M325</f>
        <v>186</v>
      </c>
      <c r="Q325" s="89">
        <v>194</v>
      </c>
      <c r="R325" s="50">
        <f>I325+L325+O325</f>
        <v>380</v>
      </c>
      <c r="S325" s="88">
        <v>145</v>
      </c>
      <c r="T325" s="88">
        <v>176</v>
      </c>
      <c r="U325" s="88">
        <v>321</v>
      </c>
      <c r="V325" s="88">
        <v>0</v>
      </c>
      <c r="W325" s="88">
        <v>0</v>
      </c>
      <c r="X325" s="88">
        <v>0</v>
      </c>
      <c r="Y325" s="88">
        <v>0</v>
      </c>
      <c r="Z325" s="88">
        <v>1</v>
      </c>
      <c r="AA325" s="88">
        <v>1</v>
      </c>
      <c r="AB325" s="88">
        <v>145</v>
      </c>
      <c r="AC325" s="88">
        <v>177</v>
      </c>
      <c r="AD325" s="88">
        <v>322</v>
      </c>
      <c r="AE325" s="48">
        <v>1</v>
      </c>
      <c r="AF325" s="48">
        <v>1</v>
      </c>
      <c r="AG325" s="77">
        <f>SUM(AE325:AF325)</f>
        <v>2</v>
      </c>
      <c r="AH325" s="47">
        <v>0</v>
      </c>
      <c r="AI325" s="48">
        <v>0</v>
      </c>
      <c r="AJ325" s="77">
        <f>+AH325+AI325</f>
        <v>0</v>
      </c>
      <c r="AK325" s="87">
        <v>150</v>
      </c>
      <c r="AL325" s="87">
        <v>66</v>
      </c>
      <c r="AM325" s="87">
        <v>7</v>
      </c>
      <c r="AN325" s="87">
        <v>91</v>
      </c>
      <c r="AO325" s="46">
        <f>SUM(AK325:AN325)</f>
        <v>314</v>
      </c>
      <c r="AP325" s="78">
        <v>8</v>
      </c>
      <c r="AQ325" s="46">
        <f>+AO325+AP325</f>
        <v>322</v>
      </c>
      <c r="AR325" s="45">
        <f>AB325/P325</f>
        <v>0.77956989247311825</v>
      </c>
      <c r="AS325" s="45">
        <f>(AC325/(H325+N325)*100%)</f>
        <v>0.91237113402061853</v>
      </c>
      <c r="AT325" s="45">
        <f>AD325/R325</f>
        <v>0.84736842105263155</v>
      </c>
      <c r="AU325" s="44">
        <f>AH325/AE325</f>
        <v>0</v>
      </c>
      <c r="AV325" s="44">
        <f>AI325/AF325</f>
        <v>0</v>
      </c>
      <c r="AW325" s="44">
        <f>AJ325/AG325</f>
        <v>0</v>
      </c>
      <c r="AX325" s="43">
        <f>AO325/AQ325</f>
        <v>0.97515527950310554</v>
      </c>
      <c r="AY325" s="42">
        <f>AP325/AQ325</f>
        <v>2.4844720496894408E-2</v>
      </c>
    </row>
    <row r="326" spans="1:51" ht="15" customHeight="1" x14ac:dyDescent="0.25">
      <c r="A326" s="32">
        <v>319</v>
      </c>
      <c r="B326" s="32">
        <v>4</v>
      </c>
      <c r="C326" s="32">
        <v>319</v>
      </c>
      <c r="D326" s="52" t="s">
        <v>62</v>
      </c>
      <c r="E326" s="52" t="s">
        <v>62</v>
      </c>
      <c r="F326" s="51">
        <v>4</v>
      </c>
      <c r="G326" s="47">
        <v>189</v>
      </c>
      <c r="H326" s="47">
        <v>192</v>
      </c>
      <c r="I326" s="48">
        <f>SUM(G326:H326)</f>
        <v>381</v>
      </c>
      <c r="J326" s="89">
        <v>0</v>
      </c>
      <c r="K326" s="89">
        <v>0</v>
      </c>
      <c r="L326" s="89">
        <v>0</v>
      </c>
      <c r="M326" s="89">
        <v>0</v>
      </c>
      <c r="N326" s="89">
        <v>2</v>
      </c>
      <c r="O326" s="89">
        <v>2</v>
      </c>
      <c r="P326" s="50">
        <f>G326+J326+M326</f>
        <v>189</v>
      </c>
      <c r="Q326" s="89">
        <v>194</v>
      </c>
      <c r="R326" s="50">
        <f>I326+L326+O326</f>
        <v>383</v>
      </c>
      <c r="S326" s="88">
        <v>151</v>
      </c>
      <c r="T326" s="88">
        <v>160</v>
      </c>
      <c r="U326" s="88">
        <v>311</v>
      </c>
      <c r="V326" s="88">
        <v>0</v>
      </c>
      <c r="W326" s="88">
        <v>0</v>
      </c>
      <c r="X326" s="88">
        <v>0</v>
      </c>
      <c r="Y326" s="88">
        <v>0</v>
      </c>
      <c r="Z326" s="88">
        <v>2</v>
      </c>
      <c r="AA326" s="88">
        <v>2</v>
      </c>
      <c r="AB326" s="88">
        <v>151</v>
      </c>
      <c r="AC326" s="88">
        <v>162</v>
      </c>
      <c r="AD326" s="88">
        <v>313</v>
      </c>
      <c r="AE326" s="48">
        <v>2</v>
      </c>
      <c r="AF326" s="48">
        <v>0</v>
      </c>
      <c r="AG326" s="77">
        <f>SUM(AE326:AF326)</f>
        <v>2</v>
      </c>
      <c r="AH326" s="47">
        <v>1</v>
      </c>
      <c r="AI326" s="48">
        <v>0</v>
      </c>
      <c r="AJ326" s="77">
        <f>+AH326+AI326</f>
        <v>1</v>
      </c>
      <c r="AK326" s="87">
        <v>179</v>
      </c>
      <c r="AL326" s="87">
        <v>40</v>
      </c>
      <c r="AM326" s="87">
        <v>7</v>
      </c>
      <c r="AN326" s="87">
        <v>81</v>
      </c>
      <c r="AO326" s="46">
        <f>SUM(AK326:AN326)</f>
        <v>307</v>
      </c>
      <c r="AP326" s="78">
        <v>6</v>
      </c>
      <c r="AQ326" s="46">
        <f>+AO326+AP326</f>
        <v>313</v>
      </c>
      <c r="AR326" s="45">
        <f>AB326/P326</f>
        <v>0.79894179894179895</v>
      </c>
      <c r="AS326" s="45">
        <f>(AC326/(H326+N326)*100%)</f>
        <v>0.83505154639175261</v>
      </c>
      <c r="AT326" s="45">
        <f>AD326/R326</f>
        <v>0.81723237597911225</v>
      </c>
      <c r="AU326" s="44">
        <f>AH326/AE326</f>
        <v>0.5</v>
      </c>
      <c r="AV326" s="44" t="e">
        <f>AI326/AF326</f>
        <v>#DIV/0!</v>
      </c>
      <c r="AW326" s="44">
        <f>AJ326/AG326</f>
        <v>0.5</v>
      </c>
      <c r="AX326" s="43">
        <f>AO326/AQ326</f>
        <v>0.98083067092651754</v>
      </c>
      <c r="AY326" s="42">
        <f>AP326/AQ326</f>
        <v>1.9169329073482427E-2</v>
      </c>
    </row>
    <row r="327" spans="1:51" ht="15" customHeight="1" x14ac:dyDescent="0.25">
      <c r="A327" s="32">
        <v>320</v>
      </c>
      <c r="B327" s="32">
        <v>5</v>
      </c>
      <c r="C327" s="32">
        <v>320</v>
      </c>
      <c r="D327" s="52" t="s">
        <v>62</v>
      </c>
      <c r="E327" s="52" t="s">
        <v>62</v>
      </c>
      <c r="F327" s="51">
        <v>5</v>
      </c>
      <c r="G327" s="47">
        <v>169</v>
      </c>
      <c r="H327" s="47">
        <v>179</v>
      </c>
      <c r="I327" s="48">
        <f>SUM(G327:H327)</f>
        <v>348</v>
      </c>
      <c r="J327" s="89">
        <v>0</v>
      </c>
      <c r="K327" s="89">
        <v>0</v>
      </c>
      <c r="L327" s="89">
        <v>0</v>
      </c>
      <c r="M327" s="89">
        <v>2</v>
      </c>
      <c r="N327" s="89">
        <v>1</v>
      </c>
      <c r="O327" s="89">
        <v>3</v>
      </c>
      <c r="P327" s="50">
        <f>G327+J327+M327</f>
        <v>171</v>
      </c>
      <c r="Q327" s="89">
        <v>180</v>
      </c>
      <c r="R327" s="50">
        <f>I327+L327+O327</f>
        <v>351</v>
      </c>
      <c r="S327" s="88">
        <v>125</v>
      </c>
      <c r="T327" s="88">
        <v>137</v>
      </c>
      <c r="U327" s="88">
        <v>262</v>
      </c>
      <c r="V327" s="88">
        <v>0</v>
      </c>
      <c r="W327" s="88">
        <v>0</v>
      </c>
      <c r="X327" s="88">
        <v>0</v>
      </c>
      <c r="Y327" s="88">
        <v>2</v>
      </c>
      <c r="Z327" s="88">
        <v>1</v>
      </c>
      <c r="AA327" s="88">
        <v>3</v>
      </c>
      <c r="AB327" s="88">
        <v>127</v>
      </c>
      <c r="AC327" s="88">
        <v>138</v>
      </c>
      <c r="AD327" s="88">
        <v>265</v>
      </c>
      <c r="AE327" s="48">
        <v>0</v>
      </c>
      <c r="AF327" s="48">
        <v>1</v>
      </c>
      <c r="AG327" s="77">
        <f>SUM(AE327:AF327)</f>
        <v>1</v>
      </c>
      <c r="AH327" s="47">
        <v>0</v>
      </c>
      <c r="AI327" s="48">
        <v>1</v>
      </c>
      <c r="AJ327" s="77">
        <f>+AH327+AI327</f>
        <v>1</v>
      </c>
      <c r="AK327" s="87">
        <v>118</v>
      </c>
      <c r="AL327" s="87">
        <v>51</v>
      </c>
      <c r="AM327" s="87">
        <v>3</v>
      </c>
      <c r="AN327" s="87">
        <v>88</v>
      </c>
      <c r="AO327" s="46">
        <f>SUM(AK327:AN327)</f>
        <v>260</v>
      </c>
      <c r="AP327" s="78">
        <v>5</v>
      </c>
      <c r="AQ327" s="46">
        <f>+AO327+AP327</f>
        <v>265</v>
      </c>
      <c r="AR327" s="45">
        <f>AB327/P327</f>
        <v>0.74269005847953218</v>
      </c>
      <c r="AS327" s="45">
        <f>(AC327/(H327+N327)*100%)</f>
        <v>0.76666666666666672</v>
      </c>
      <c r="AT327" s="45">
        <f>AD327/R327</f>
        <v>0.75498575498575493</v>
      </c>
      <c r="AU327" s="44" t="e">
        <f>AH327/AE327</f>
        <v>#DIV/0!</v>
      </c>
      <c r="AV327" s="44">
        <f>AI327/AF327</f>
        <v>1</v>
      </c>
      <c r="AW327" s="44">
        <f>AJ327/AG327</f>
        <v>1</v>
      </c>
      <c r="AX327" s="43">
        <f>AO327/AQ327</f>
        <v>0.98113207547169812</v>
      </c>
      <c r="AY327" s="42">
        <f>AP327/AQ327</f>
        <v>1.8867924528301886E-2</v>
      </c>
    </row>
    <row r="328" spans="1:51" ht="15" customHeight="1" x14ac:dyDescent="0.25">
      <c r="A328" s="32">
        <v>321</v>
      </c>
      <c r="B328" s="32">
        <v>6</v>
      </c>
      <c r="C328" s="32">
        <v>321</v>
      </c>
      <c r="D328" s="52" t="s">
        <v>62</v>
      </c>
      <c r="E328" s="52" t="s">
        <v>62</v>
      </c>
      <c r="F328" s="51">
        <v>6</v>
      </c>
      <c r="G328" s="47">
        <v>133</v>
      </c>
      <c r="H328" s="47">
        <v>133</v>
      </c>
      <c r="I328" s="48">
        <f>SUM(G328:H328)</f>
        <v>266</v>
      </c>
      <c r="J328" s="89">
        <v>0</v>
      </c>
      <c r="K328" s="89">
        <v>0</v>
      </c>
      <c r="L328" s="89">
        <v>0</v>
      </c>
      <c r="M328" s="89">
        <v>0</v>
      </c>
      <c r="N328" s="89">
        <v>0</v>
      </c>
      <c r="O328" s="89">
        <v>0</v>
      </c>
      <c r="P328" s="50">
        <f>G328+J328+M328</f>
        <v>133</v>
      </c>
      <c r="Q328" s="89">
        <v>133</v>
      </c>
      <c r="R328" s="50">
        <f>I328+L328+O328</f>
        <v>266</v>
      </c>
      <c r="S328" s="88">
        <v>86</v>
      </c>
      <c r="T328" s="88">
        <v>101</v>
      </c>
      <c r="U328" s="88">
        <v>187</v>
      </c>
      <c r="V328" s="88">
        <v>0</v>
      </c>
      <c r="W328" s="88">
        <v>0</v>
      </c>
      <c r="X328" s="88">
        <v>0</v>
      </c>
      <c r="Y328" s="88">
        <v>0</v>
      </c>
      <c r="Z328" s="88">
        <v>0</v>
      </c>
      <c r="AA328" s="88">
        <v>0</v>
      </c>
      <c r="AB328" s="88">
        <v>86</v>
      </c>
      <c r="AC328" s="88">
        <v>101</v>
      </c>
      <c r="AD328" s="88">
        <v>187</v>
      </c>
      <c r="AE328" s="48">
        <v>0</v>
      </c>
      <c r="AF328" s="48">
        <v>0</v>
      </c>
      <c r="AG328" s="77">
        <f>SUM(AE328:AF328)</f>
        <v>0</v>
      </c>
      <c r="AH328" s="47">
        <v>0</v>
      </c>
      <c r="AI328" s="48">
        <v>0</v>
      </c>
      <c r="AJ328" s="77">
        <f>+AH328+AI328</f>
        <v>0</v>
      </c>
      <c r="AK328" s="87">
        <v>70</v>
      </c>
      <c r="AL328" s="87">
        <v>37</v>
      </c>
      <c r="AM328" s="87">
        <v>19</v>
      </c>
      <c r="AN328" s="87">
        <v>56</v>
      </c>
      <c r="AO328" s="46">
        <f>SUM(AK328:AN328)</f>
        <v>182</v>
      </c>
      <c r="AP328" s="78">
        <v>5</v>
      </c>
      <c r="AQ328" s="46">
        <f>+AO328+AP328</f>
        <v>187</v>
      </c>
      <c r="AR328" s="45">
        <f>AB328/P328</f>
        <v>0.64661654135338342</v>
      </c>
      <c r="AS328" s="45">
        <f>(AC328/(H328+N328)*100%)</f>
        <v>0.75939849624060152</v>
      </c>
      <c r="AT328" s="45">
        <f>AD328/R328</f>
        <v>0.70300751879699253</v>
      </c>
      <c r="AU328" s="44" t="e">
        <f>AH328/AE328</f>
        <v>#DIV/0!</v>
      </c>
      <c r="AV328" s="44" t="e">
        <f>AI328/AF328</f>
        <v>#DIV/0!</v>
      </c>
      <c r="AW328" s="44" t="e">
        <f>AJ328/AG328</f>
        <v>#DIV/0!</v>
      </c>
      <c r="AX328" s="43">
        <f>AO328/AQ328</f>
        <v>0.9732620320855615</v>
      </c>
      <c r="AY328" s="42">
        <f>AP328/AQ328</f>
        <v>2.6737967914438502E-2</v>
      </c>
    </row>
    <row r="329" spans="1:51" ht="15" customHeight="1" x14ac:dyDescent="0.25">
      <c r="A329" s="32">
        <v>322</v>
      </c>
      <c r="B329" s="32">
        <v>7</v>
      </c>
      <c r="C329" s="32">
        <v>322</v>
      </c>
      <c r="D329" s="52" t="s">
        <v>62</v>
      </c>
      <c r="E329" s="52" t="s">
        <v>62</v>
      </c>
      <c r="F329" s="51">
        <v>7</v>
      </c>
      <c r="G329" s="47">
        <v>174</v>
      </c>
      <c r="H329" s="47">
        <v>177</v>
      </c>
      <c r="I329" s="48">
        <f>SUM(G329:H329)</f>
        <v>351</v>
      </c>
      <c r="J329" s="89">
        <v>0</v>
      </c>
      <c r="K329" s="89">
        <v>0</v>
      </c>
      <c r="L329" s="89">
        <v>0</v>
      </c>
      <c r="M329" s="89">
        <v>3</v>
      </c>
      <c r="N329" s="89">
        <v>1</v>
      </c>
      <c r="O329" s="89">
        <v>4</v>
      </c>
      <c r="P329" s="50">
        <f>G329+J329+M329</f>
        <v>177</v>
      </c>
      <c r="Q329" s="89">
        <v>178</v>
      </c>
      <c r="R329" s="50">
        <f>I329+L329+O329</f>
        <v>355</v>
      </c>
      <c r="S329" s="88">
        <v>120</v>
      </c>
      <c r="T329" s="88">
        <v>145</v>
      </c>
      <c r="U329" s="88">
        <v>265</v>
      </c>
      <c r="V329" s="88">
        <v>0</v>
      </c>
      <c r="W329" s="88">
        <v>0</v>
      </c>
      <c r="X329" s="88">
        <v>0</v>
      </c>
      <c r="Y329" s="88">
        <v>3</v>
      </c>
      <c r="Z329" s="88">
        <v>1</v>
      </c>
      <c r="AA329" s="88">
        <v>4</v>
      </c>
      <c r="AB329" s="88">
        <v>123</v>
      </c>
      <c r="AC329" s="88">
        <v>146</v>
      </c>
      <c r="AD329" s="88">
        <v>269</v>
      </c>
      <c r="AE329" s="48">
        <v>0</v>
      </c>
      <c r="AF329" s="48">
        <v>0</v>
      </c>
      <c r="AG329" s="77">
        <f>SUM(AE329:AF329)</f>
        <v>0</v>
      </c>
      <c r="AH329" s="47">
        <v>0</v>
      </c>
      <c r="AI329" s="48">
        <v>0</v>
      </c>
      <c r="AJ329" s="77">
        <f>+AH329+AI329</f>
        <v>0</v>
      </c>
      <c r="AK329" s="87">
        <v>33</v>
      </c>
      <c r="AL329" s="87">
        <v>87</v>
      </c>
      <c r="AM329" s="87">
        <v>28</v>
      </c>
      <c r="AN329" s="87">
        <v>107</v>
      </c>
      <c r="AO329" s="46">
        <f>SUM(AK329:AN329)</f>
        <v>255</v>
      </c>
      <c r="AP329" s="78">
        <v>14</v>
      </c>
      <c r="AQ329" s="46">
        <f>+AO329+AP329</f>
        <v>269</v>
      </c>
      <c r="AR329" s="45">
        <f>AB329/P329</f>
        <v>0.69491525423728817</v>
      </c>
      <c r="AS329" s="45">
        <f>(AC329/(H329+N329)*100%)</f>
        <v>0.8202247191011236</v>
      </c>
      <c r="AT329" s="45">
        <f>AD329/R329</f>
        <v>0.75774647887323943</v>
      </c>
      <c r="AU329" s="44" t="e">
        <f>AH329/AE329</f>
        <v>#DIV/0!</v>
      </c>
      <c r="AV329" s="44" t="e">
        <f>AI329/AF329</f>
        <v>#DIV/0!</v>
      </c>
      <c r="AW329" s="44" t="e">
        <f>AJ329/AG329</f>
        <v>#DIV/0!</v>
      </c>
      <c r="AX329" s="43">
        <f>AO329/AQ329</f>
        <v>0.94795539033457255</v>
      </c>
      <c r="AY329" s="42">
        <f>AP329/AQ329</f>
        <v>5.204460966542751E-2</v>
      </c>
    </row>
    <row r="330" spans="1:51" ht="15" customHeight="1" x14ac:dyDescent="0.25">
      <c r="A330" s="32">
        <v>323</v>
      </c>
      <c r="B330" s="32">
        <v>8</v>
      </c>
      <c r="C330" s="32">
        <v>323</v>
      </c>
      <c r="D330" s="52" t="s">
        <v>62</v>
      </c>
      <c r="E330" s="52" t="s">
        <v>62</v>
      </c>
      <c r="F330" s="51">
        <v>8</v>
      </c>
      <c r="G330" s="47">
        <v>144</v>
      </c>
      <c r="H330" s="47">
        <v>140</v>
      </c>
      <c r="I330" s="48">
        <f>SUM(G330:H330)</f>
        <v>284</v>
      </c>
      <c r="J330" s="89">
        <v>0</v>
      </c>
      <c r="K330" s="89">
        <v>0</v>
      </c>
      <c r="L330" s="89">
        <v>0</v>
      </c>
      <c r="M330" s="89">
        <v>1</v>
      </c>
      <c r="N330" s="89">
        <v>0</v>
      </c>
      <c r="O330" s="89">
        <v>1</v>
      </c>
      <c r="P330" s="50">
        <f>G330+J330+M330</f>
        <v>145</v>
      </c>
      <c r="Q330" s="89">
        <v>140</v>
      </c>
      <c r="R330" s="50">
        <f>I330+L330+O330</f>
        <v>285</v>
      </c>
      <c r="S330" s="88">
        <v>100</v>
      </c>
      <c r="T330" s="88">
        <v>105</v>
      </c>
      <c r="U330" s="88">
        <v>205</v>
      </c>
      <c r="V330" s="88">
        <v>0</v>
      </c>
      <c r="W330" s="88">
        <v>0</v>
      </c>
      <c r="X330" s="88">
        <v>0</v>
      </c>
      <c r="Y330" s="88">
        <v>1</v>
      </c>
      <c r="Z330" s="88">
        <v>0</v>
      </c>
      <c r="AA330" s="88">
        <v>1</v>
      </c>
      <c r="AB330" s="88">
        <v>101</v>
      </c>
      <c r="AC330" s="88">
        <v>105</v>
      </c>
      <c r="AD330" s="88">
        <v>206</v>
      </c>
      <c r="AE330" s="48">
        <v>0</v>
      </c>
      <c r="AF330" s="48">
        <v>0</v>
      </c>
      <c r="AG330" s="77">
        <f>SUM(AE330:AF330)</f>
        <v>0</v>
      </c>
      <c r="AH330" s="47">
        <v>0</v>
      </c>
      <c r="AI330" s="48">
        <v>0</v>
      </c>
      <c r="AJ330" s="77">
        <f>+AH330+AI330</f>
        <v>0</v>
      </c>
      <c r="AK330" s="87">
        <v>41</v>
      </c>
      <c r="AL330" s="87">
        <v>71</v>
      </c>
      <c r="AM330" s="87">
        <v>12</v>
      </c>
      <c r="AN330" s="87">
        <v>75</v>
      </c>
      <c r="AO330" s="46">
        <f>SUM(AK330:AN330)</f>
        <v>199</v>
      </c>
      <c r="AP330" s="78">
        <v>7</v>
      </c>
      <c r="AQ330" s="46">
        <f>+AO330+AP330</f>
        <v>206</v>
      </c>
      <c r="AR330" s="45">
        <f>AB330/P330</f>
        <v>0.69655172413793098</v>
      </c>
      <c r="AS330" s="45">
        <f>(AC330/(H330+N330)*100%)</f>
        <v>0.75</v>
      </c>
      <c r="AT330" s="45">
        <f>AD330/R330</f>
        <v>0.72280701754385968</v>
      </c>
      <c r="AU330" s="44" t="e">
        <f>AH330/AE330</f>
        <v>#DIV/0!</v>
      </c>
      <c r="AV330" s="44" t="e">
        <f>AI330/AF330</f>
        <v>#DIV/0!</v>
      </c>
      <c r="AW330" s="44" t="e">
        <f>AJ330/AG330</f>
        <v>#DIV/0!</v>
      </c>
      <c r="AX330" s="43">
        <f>AO330/AQ330</f>
        <v>0.96601941747572817</v>
      </c>
      <c r="AY330" s="42">
        <f>AP330/AQ330</f>
        <v>3.3980582524271843E-2</v>
      </c>
    </row>
    <row r="331" spans="1:51" ht="15" customHeight="1" x14ac:dyDescent="0.25">
      <c r="A331" s="32">
        <v>324</v>
      </c>
      <c r="B331" s="32">
        <v>9</v>
      </c>
      <c r="C331" s="32">
        <v>324</v>
      </c>
      <c r="D331" s="52" t="s">
        <v>62</v>
      </c>
      <c r="E331" s="52" t="s">
        <v>62</v>
      </c>
      <c r="F331" s="51">
        <v>9</v>
      </c>
      <c r="G331" s="47">
        <v>137</v>
      </c>
      <c r="H331" s="47">
        <v>145</v>
      </c>
      <c r="I331" s="48">
        <f>SUM(G331:H331)</f>
        <v>282</v>
      </c>
      <c r="J331" s="89">
        <v>0</v>
      </c>
      <c r="K331" s="89">
        <v>0</v>
      </c>
      <c r="L331" s="89">
        <v>0</v>
      </c>
      <c r="M331" s="89">
        <v>0</v>
      </c>
      <c r="N331" s="89">
        <v>0</v>
      </c>
      <c r="O331" s="89">
        <v>0</v>
      </c>
      <c r="P331" s="50">
        <f>G331+J331+M331</f>
        <v>137</v>
      </c>
      <c r="Q331" s="89">
        <v>145</v>
      </c>
      <c r="R331" s="50">
        <f>I331+L331+O331</f>
        <v>282</v>
      </c>
      <c r="S331" s="88">
        <v>110</v>
      </c>
      <c r="T331" s="88">
        <v>116</v>
      </c>
      <c r="U331" s="88">
        <v>226</v>
      </c>
      <c r="V331" s="88">
        <v>0</v>
      </c>
      <c r="W331" s="88">
        <v>0</v>
      </c>
      <c r="X331" s="88">
        <v>0</v>
      </c>
      <c r="Y331" s="88">
        <v>0</v>
      </c>
      <c r="Z331" s="88">
        <v>0</v>
      </c>
      <c r="AA331" s="88">
        <v>0</v>
      </c>
      <c r="AB331" s="88">
        <v>110</v>
      </c>
      <c r="AC331" s="88">
        <v>116</v>
      </c>
      <c r="AD331" s="88">
        <v>226</v>
      </c>
      <c r="AE331" s="48">
        <v>0</v>
      </c>
      <c r="AF331" s="48">
        <v>2</v>
      </c>
      <c r="AG331" s="77">
        <f>SUM(AE331:AF331)</f>
        <v>2</v>
      </c>
      <c r="AH331" s="47">
        <v>0</v>
      </c>
      <c r="AI331" s="48">
        <v>1</v>
      </c>
      <c r="AJ331" s="77">
        <f>+AH331+AI331</f>
        <v>1</v>
      </c>
      <c r="AK331" s="87">
        <v>33</v>
      </c>
      <c r="AL331" s="87">
        <v>76</v>
      </c>
      <c r="AM331" s="87">
        <v>3</v>
      </c>
      <c r="AN331" s="87">
        <v>103</v>
      </c>
      <c r="AO331" s="46">
        <f>SUM(AK331:AN331)</f>
        <v>215</v>
      </c>
      <c r="AP331" s="78">
        <v>11</v>
      </c>
      <c r="AQ331" s="46">
        <f>+AO331+AP331</f>
        <v>226</v>
      </c>
      <c r="AR331" s="45">
        <f>AB331/P331</f>
        <v>0.8029197080291971</v>
      </c>
      <c r="AS331" s="45">
        <f>(AC331/(H331+N331)*100%)</f>
        <v>0.8</v>
      </c>
      <c r="AT331" s="45">
        <f>AD331/R331</f>
        <v>0.8014184397163121</v>
      </c>
      <c r="AU331" s="44" t="e">
        <f>AH331/AE331</f>
        <v>#DIV/0!</v>
      </c>
      <c r="AV331" s="44">
        <f>AI331/AF331</f>
        <v>0.5</v>
      </c>
      <c r="AW331" s="44">
        <f>AJ331/AG331</f>
        <v>0.5</v>
      </c>
      <c r="AX331" s="43">
        <f>AO331/AQ331</f>
        <v>0.95132743362831862</v>
      </c>
      <c r="AY331" s="42">
        <f>AP331/AQ331</f>
        <v>4.8672566371681415E-2</v>
      </c>
    </row>
    <row r="332" spans="1:51" ht="15" customHeight="1" x14ac:dyDescent="0.25">
      <c r="A332" s="32">
        <v>325</v>
      </c>
      <c r="B332" s="32">
        <v>10</v>
      </c>
      <c r="C332" s="32">
        <v>325</v>
      </c>
      <c r="D332" s="52" t="s">
        <v>62</v>
      </c>
      <c r="E332" s="52" t="s">
        <v>62</v>
      </c>
      <c r="F332" s="51">
        <v>10</v>
      </c>
      <c r="G332" s="47">
        <v>131</v>
      </c>
      <c r="H332" s="47">
        <v>143</v>
      </c>
      <c r="I332" s="48">
        <f>SUM(G332:H332)</f>
        <v>274</v>
      </c>
      <c r="J332" s="89">
        <v>0</v>
      </c>
      <c r="K332" s="89">
        <v>0</v>
      </c>
      <c r="L332" s="89">
        <v>0</v>
      </c>
      <c r="M332" s="89">
        <v>3</v>
      </c>
      <c r="N332" s="89">
        <v>1</v>
      </c>
      <c r="O332" s="89">
        <v>4</v>
      </c>
      <c r="P332" s="50">
        <f>G332+J332+M332</f>
        <v>134</v>
      </c>
      <c r="Q332" s="89">
        <v>144</v>
      </c>
      <c r="R332" s="50">
        <f>I332+L332+O332</f>
        <v>278</v>
      </c>
      <c r="S332" s="88">
        <v>112</v>
      </c>
      <c r="T332" s="88">
        <v>124</v>
      </c>
      <c r="U332" s="88">
        <v>236</v>
      </c>
      <c r="V332" s="88">
        <v>0</v>
      </c>
      <c r="W332" s="88">
        <v>0</v>
      </c>
      <c r="X332" s="88">
        <v>0</v>
      </c>
      <c r="Y332" s="88">
        <v>3</v>
      </c>
      <c r="Z332" s="88">
        <v>1</v>
      </c>
      <c r="AA332" s="88">
        <v>4</v>
      </c>
      <c r="AB332" s="88">
        <v>115</v>
      </c>
      <c r="AC332" s="88">
        <v>125</v>
      </c>
      <c r="AD332" s="88">
        <v>236</v>
      </c>
      <c r="AE332" s="48">
        <v>1</v>
      </c>
      <c r="AF332" s="48">
        <v>0</v>
      </c>
      <c r="AG332" s="77">
        <f>SUM(AE332:AF332)</f>
        <v>1</v>
      </c>
      <c r="AH332" s="47">
        <v>1</v>
      </c>
      <c r="AI332" s="48">
        <v>0</v>
      </c>
      <c r="AJ332" s="77">
        <f>+AH332+AI332</f>
        <v>1</v>
      </c>
      <c r="AK332" s="87">
        <v>47</v>
      </c>
      <c r="AL332" s="87">
        <v>133</v>
      </c>
      <c r="AM332" s="87">
        <v>5</v>
      </c>
      <c r="AN332" s="87">
        <v>51</v>
      </c>
      <c r="AO332" s="46">
        <f>SUM(AK332:AN332)</f>
        <v>236</v>
      </c>
      <c r="AP332" s="78">
        <v>4</v>
      </c>
      <c r="AQ332" s="46">
        <f>+AO332+AP332</f>
        <v>240</v>
      </c>
      <c r="AR332" s="45">
        <f>AB332/P332</f>
        <v>0.85820895522388063</v>
      </c>
      <c r="AS332" s="45">
        <f>(AC332/(H332+N332)*100%)</f>
        <v>0.86805555555555558</v>
      </c>
      <c r="AT332" s="45">
        <f>AD332/R332</f>
        <v>0.84892086330935257</v>
      </c>
      <c r="AU332" s="44">
        <f>AH332/AE332</f>
        <v>1</v>
      </c>
      <c r="AV332" s="44" t="e">
        <f>AI332/AF332</f>
        <v>#DIV/0!</v>
      </c>
      <c r="AW332" s="44">
        <f>AJ332/AG332</f>
        <v>1</v>
      </c>
      <c r="AX332" s="43">
        <f>AO332/AQ332</f>
        <v>0.98333333333333328</v>
      </c>
      <c r="AY332" s="42">
        <f>AP332/AQ332</f>
        <v>1.6666666666666666E-2</v>
      </c>
    </row>
    <row r="333" spans="1:51" ht="15" customHeight="1" x14ac:dyDescent="0.25">
      <c r="A333" s="32">
        <v>326</v>
      </c>
      <c r="B333" s="32">
        <v>11</v>
      </c>
      <c r="C333" s="32">
        <v>326</v>
      </c>
      <c r="D333" s="52" t="s">
        <v>62</v>
      </c>
      <c r="E333" s="52" t="s">
        <v>62</v>
      </c>
      <c r="F333" s="51">
        <v>11</v>
      </c>
      <c r="G333" s="47">
        <v>177</v>
      </c>
      <c r="H333" s="47">
        <v>170</v>
      </c>
      <c r="I333" s="48">
        <f>SUM(G333:H333)</f>
        <v>347</v>
      </c>
      <c r="J333" s="89">
        <v>0</v>
      </c>
      <c r="K333" s="89">
        <v>0</v>
      </c>
      <c r="L333" s="89">
        <v>0</v>
      </c>
      <c r="M333" s="89">
        <v>1</v>
      </c>
      <c r="N333" s="89">
        <v>0</v>
      </c>
      <c r="O333" s="89">
        <v>1</v>
      </c>
      <c r="P333" s="50">
        <f>G333+J333+M333</f>
        <v>178</v>
      </c>
      <c r="Q333" s="89">
        <v>170</v>
      </c>
      <c r="R333" s="50">
        <f>I333+L333+O333</f>
        <v>348</v>
      </c>
      <c r="S333" s="88">
        <v>116</v>
      </c>
      <c r="T333" s="88">
        <v>117</v>
      </c>
      <c r="U333" s="88">
        <v>233</v>
      </c>
      <c r="V333" s="88">
        <v>0</v>
      </c>
      <c r="W333" s="88">
        <v>0</v>
      </c>
      <c r="X333" s="88">
        <v>0</v>
      </c>
      <c r="Y333" s="88">
        <v>1</v>
      </c>
      <c r="Z333" s="88">
        <v>0</v>
      </c>
      <c r="AA333" s="88">
        <v>1</v>
      </c>
      <c r="AB333" s="88">
        <v>117</v>
      </c>
      <c r="AC333" s="88">
        <v>117</v>
      </c>
      <c r="AD333" s="88">
        <v>234</v>
      </c>
      <c r="AE333" s="48">
        <v>1</v>
      </c>
      <c r="AF333" s="48">
        <v>3</v>
      </c>
      <c r="AG333" s="77">
        <f>SUM(AE333:AF333)</f>
        <v>4</v>
      </c>
      <c r="AH333" s="47">
        <v>1</v>
      </c>
      <c r="AI333" s="48">
        <v>3</v>
      </c>
      <c r="AJ333" s="77">
        <f>+AH333+AI333</f>
        <v>4</v>
      </c>
      <c r="AK333" s="87">
        <v>54</v>
      </c>
      <c r="AL333" s="87">
        <v>77</v>
      </c>
      <c r="AM333" s="87">
        <v>0</v>
      </c>
      <c r="AN333" s="87">
        <v>85</v>
      </c>
      <c r="AO333" s="46">
        <f>SUM(AK333:AN333)</f>
        <v>216</v>
      </c>
      <c r="AP333" s="78">
        <v>18</v>
      </c>
      <c r="AQ333" s="46">
        <f>+AO333+AP333</f>
        <v>234</v>
      </c>
      <c r="AR333" s="45">
        <f>AB333/P333</f>
        <v>0.65730337078651691</v>
      </c>
      <c r="AS333" s="45">
        <f>(AC333/(H333+N333)*100%)</f>
        <v>0.68823529411764706</v>
      </c>
      <c r="AT333" s="45">
        <f>AD333/R333</f>
        <v>0.67241379310344829</v>
      </c>
      <c r="AU333" s="44">
        <f>AH333/AE333</f>
        <v>1</v>
      </c>
      <c r="AV333" s="44">
        <f>AI333/AF333</f>
        <v>1</v>
      </c>
      <c r="AW333" s="44">
        <f>AJ333/AG333</f>
        <v>1</v>
      </c>
      <c r="AX333" s="43">
        <f>AO333/AQ333</f>
        <v>0.92307692307692313</v>
      </c>
      <c r="AY333" s="42">
        <f>AP333/AQ333</f>
        <v>7.6923076923076927E-2</v>
      </c>
    </row>
    <row r="334" spans="1:51" ht="15" customHeight="1" x14ac:dyDescent="0.25">
      <c r="A334" s="32">
        <v>327</v>
      </c>
      <c r="B334" s="32">
        <v>12</v>
      </c>
      <c r="C334" s="32">
        <v>327</v>
      </c>
      <c r="D334" s="52" t="s">
        <v>62</v>
      </c>
      <c r="E334" s="52" t="s">
        <v>62</v>
      </c>
      <c r="F334" s="51">
        <v>12</v>
      </c>
      <c r="G334" s="47">
        <v>188</v>
      </c>
      <c r="H334" s="47">
        <v>186</v>
      </c>
      <c r="I334" s="48">
        <f>SUM(G334:H334)</f>
        <v>374</v>
      </c>
      <c r="J334" s="89">
        <v>0</v>
      </c>
      <c r="K334" s="89">
        <v>0</v>
      </c>
      <c r="L334" s="89">
        <v>0</v>
      </c>
      <c r="M334" s="89">
        <v>2</v>
      </c>
      <c r="N334" s="89">
        <v>1</v>
      </c>
      <c r="O334" s="89">
        <v>3</v>
      </c>
      <c r="P334" s="50">
        <f>G334+J334+M334</f>
        <v>190</v>
      </c>
      <c r="Q334" s="89">
        <v>187</v>
      </c>
      <c r="R334" s="50">
        <f>I334+L334+O334</f>
        <v>377</v>
      </c>
      <c r="S334" s="88">
        <v>134</v>
      </c>
      <c r="T334" s="88">
        <v>139</v>
      </c>
      <c r="U334" s="88">
        <v>273</v>
      </c>
      <c r="V334" s="88">
        <v>0</v>
      </c>
      <c r="W334" s="88">
        <v>0</v>
      </c>
      <c r="X334" s="88">
        <v>0</v>
      </c>
      <c r="Y334" s="88">
        <v>2</v>
      </c>
      <c r="Z334" s="88">
        <v>1</v>
      </c>
      <c r="AA334" s="88">
        <v>3</v>
      </c>
      <c r="AB334" s="88">
        <v>136</v>
      </c>
      <c r="AC334" s="88">
        <v>140</v>
      </c>
      <c r="AD334" s="88">
        <v>276</v>
      </c>
      <c r="AE334" s="48">
        <v>3</v>
      </c>
      <c r="AF334" s="48">
        <v>0</v>
      </c>
      <c r="AG334" s="77">
        <f>SUM(AE334:AF334)</f>
        <v>3</v>
      </c>
      <c r="AH334" s="47">
        <v>2</v>
      </c>
      <c r="AI334" s="48">
        <v>0</v>
      </c>
      <c r="AJ334" s="77">
        <f>+AH334+AI334</f>
        <v>2</v>
      </c>
      <c r="AK334" s="87">
        <v>56</v>
      </c>
      <c r="AL334" s="87">
        <v>74</v>
      </c>
      <c r="AM334" s="87">
        <v>2</v>
      </c>
      <c r="AN334" s="87">
        <v>133</v>
      </c>
      <c r="AO334" s="46">
        <f>SUM(AK334:AN334)</f>
        <v>265</v>
      </c>
      <c r="AP334" s="78">
        <v>11</v>
      </c>
      <c r="AQ334" s="46">
        <f>+AO334+AP334</f>
        <v>276</v>
      </c>
      <c r="AR334" s="45">
        <f>AB334/P334</f>
        <v>0.71578947368421053</v>
      </c>
      <c r="AS334" s="45">
        <f>(AC334/(H334+N334)*100%)</f>
        <v>0.74866310160427807</v>
      </c>
      <c r="AT334" s="45">
        <f>AD334/R334</f>
        <v>0.73209549071618041</v>
      </c>
      <c r="AU334" s="44">
        <f>AH334/AE334</f>
        <v>0.66666666666666663</v>
      </c>
      <c r="AV334" s="44" t="e">
        <f>AI334/AF334</f>
        <v>#DIV/0!</v>
      </c>
      <c r="AW334" s="44">
        <f>AJ334/AG334</f>
        <v>0.66666666666666663</v>
      </c>
      <c r="AX334" s="43">
        <f>AO334/AQ334</f>
        <v>0.96014492753623193</v>
      </c>
      <c r="AY334" s="42">
        <f>AP334/AQ334</f>
        <v>3.9855072463768113E-2</v>
      </c>
    </row>
    <row r="335" spans="1:51" ht="15" customHeight="1" x14ac:dyDescent="0.25">
      <c r="A335" s="32">
        <v>328</v>
      </c>
      <c r="B335" s="32">
        <v>13</v>
      </c>
      <c r="C335" s="32">
        <v>328</v>
      </c>
      <c r="D335" s="52" t="s">
        <v>62</v>
      </c>
      <c r="E335" s="52" t="s">
        <v>62</v>
      </c>
      <c r="F335" s="51">
        <v>13</v>
      </c>
      <c r="G335" s="47">
        <v>173</v>
      </c>
      <c r="H335" s="47">
        <v>173</v>
      </c>
      <c r="I335" s="48">
        <f>SUM(G335:H335)</f>
        <v>346</v>
      </c>
      <c r="J335" s="89">
        <v>0</v>
      </c>
      <c r="K335" s="89">
        <v>0</v>
      </c>
      <c r="L335" s="89">
        <v>0</v>
      </c>
      <c r="M335" s="89">
        <v>0</v>
      </c>
      <c r="N335" s="89">
        <v>1</v>
      </c>
      <c r="O335" s="89">
        <v>1</v>
      </c>
      <c r="P335" s="50">
        <f>G335+J335+M335</f>
        <v>173</v>
      </c>
      <c r="Q335" s="89">
        <v>174</v>
      </c>
      <c r="R335" s="50">
        <f>I335+L335+O335</f>
        <v>347</v>
      </c>
      <c r="S335" s="88">
        <v>136</v>
      </c>
      <c r="T335" s="88">
        <v>144</v>
      </c>
      <c r="U335" s="88">
        <v>280</v>
      </c>
      <c r="V335" s="88">
        <v>0</v>
      </c>
      <c r="W335" s="88">
        <v>0</v>
      </c>
      <c r="X335" s="88">
        <v>0</v>
      </c>
      <c r="Y335" s="88">
        <v>0</v>
      </c>
      <c r="Z335" s="88">
        <v>1</v>
      </c>
      <c r="AA335" s="88">
        <v>1</v>
      </c>
      <c r="AB335" s="88">
        <v>136</v>
      </c>
      <c r="AC335" s="88">
        <v>145</v>
      </c>
      <c r="AD335" s="88">
        <v>281</v>
      </c>
      <c r="AE335" s="48">
        <v>2</v>
      </c>
      <c r="AF335" s="48">
        <v>3</v>
      </c>
      <c r="AG335" s="77">
        <f>SUM(AE335:AF335)</f>
        <v>5</v>
      </c>
      <c r="AH335" s="47">
        <v>0</v>
      </c>
      <c r="AI335" s="48">
        <v>2</v>
      </c>
      <c r="AJ335" s="77">
        <f>+AH335+AI335</f>
        <v>2</v>
      </c>
      <c r="AK335" s="87">
        <v>20</v>
      </c>
      <c r="AL335" s="87">
        <v>180</v>
      </c>
      <c r="AM335" s="87">
        <v>2</v>
      </c>
      <c r="AN335" s="87">
        <v>74</v>
      </c>
      <c r="AO335" s="46">
        <f>SUM(AK335:AN335)</f>
        <v>276</v>
      </c>
      <c r="AP335" s="78">
        <v>5</v>
      </c>
      <c r="AQ335" s="46">
        <f>+AO335+AP335</f>
        <v>281</v>
      </c>
      <c r="AR335" s="45">
        <f>AB335/P335</f>
        <v>0.78612716763005785</v>
      </c>
      <c r="AS335" s="45">
        <f>(AC335/(H335+N335)*100%)</f>
        <v>0.83333333333333337</v>
      </c>
      <c r="AT335" s="45">
        <f>AD335/R335</f>
        <v>0.80979827089337175</v>
      </c>
      <c r="AU335" s="44">
        <f>AH335/AE335</f>
        <v>0</v>
      </c>
      <c r="AV335" s="44">
        <f>AI335/AF335</f>
        <v>0.66666666666666663</v>
      </c>
      <c r="AW335" s="44">
        <f>AJ335/AG335</f>
        <v>0.4</v>
      </c>
      <c r="AX335" s="43">
        <f>AO335/AQ335</f>
        <v>0.98220640569395012</v>
      </c>
      <c r="AY335" s="42">
        <f>AP335/AQ335</f>
        <v>1.7793594306049824E-2</v>
      </c>
    </row>
    <row r="336" spans="1:51" ht="15" customHeight="1" x14ac:dyDescent="0.25">
      <c r="A336" s="32">
        <v>329</v>
      </c>
      <c r="B336" s="32">
        <v>14</v>
      </c>
      <c r="C336" s="32">
        <v>329</v>
      </c>
      <c r="D336" s="52" t="s">
        <v>62</v>
      </c>
      <c r="E336" s="52" t="s">
        <v>62</v>
      </c>
      <c r="F336" s="51">
        <v>14</v>
      </c>
      <c r="G336" s="47">
        <v>226</v>
      </c>
      <c r="H336" s="47">
        <v>209</v>
      </c>
      <c r="I336" s="48">
        <f>SUM(G336:H336)</f>
        <v>435</v>
      </c>
      <c r="J336" s="89">
        <v>0</v>
      </c>
      <c r="K336" s="89">
        <v>0</v>
      </c>
      <c r="L336" s="89">
        <v>0</v>
      </c>
      <c r="M336" s="89">
        <v>2</v>
      </c>
      <c r="N336" s="89">
        <v>3</v>
      </c>
      <c r="O336" s="89">
        <v>5</v>
      </c>
      <c r="P336" s="50">
        <f>G336+J336+M336</f>
        <v>228</v>
      </c>
      <c r="Q336" s="89">
        <v>212</v>
      </c>
      <c r="R336" s="50">
        <f>I336+L336+O336</f>
        <v>440</v>
      </c>
      <c r="S336" s="88">
        <v>168</v>
      </c>
      <c r="T336" s="88">
        <v>152</v>
      </c>
      <c r="U336" s="88">
        <v>320</v>
      </c>
      <c r="V336" s="88">
        <v>0</v>
      </c>
      <c r="W336" s="88">
        <v>0</v>
      </c>
      <c r="X336" s="88">
        <v>0</v>
      </c>
      <c r="Y336" s="88">
        <v>2</v>
      </c>
      <c r="Z336" s="88">
        <v>3</v>
      </c>
      <c r="AA336" s="88">
        <v>5</v>
      </c>
      <c r="AB336" s="88">
        <v>170</v>
      </c>
      <c r="AC336" s="88">
        <v>155</v>
      </c>
      <c r="AD336" s="88">
        <v>325</v>
      </c>
      <c r="AE336" s="48">
        <v>0</v>
      </c>
      <c r="AF336" s="48">
        <v>0</v>
      </c>
      <c r="AG336" s="77">
        <f>SUM(AE336:AF336)</f>
        <v>0</v>
      </c>
      <c r="AH336" s="47">
        <v>0</v>
      </c>
      <c r="AI336" s="48">
        <v>0</v>
      </c>
      <c r="AJ336" s="77">
        <f>+AH336+AI336</f>
        <v>0</v>
      </c>
      <c r="AK336" s="87">
        <v>101</v>
      </c>
      <c r="AL336" s="87">
        <v>69</v>
      </c>
      <c r="AM336" s="87">
        <v>34</v>
      </c>
      <c r="AN336" s="87">
        <v>104</v>
      </c>
      <c r="AO336" s="46">
        <f>SUM(AK336:AN336)</f>
        <v>308</v>
      </c>
      <c r="AP336" s="78">
        <v>17</v>
      </c>
      <c r="AQ336" s="46">
        <f>+AO336+AP336</f>
        <v>325</v>
      </c>
      <c r="AR336" s="45">
        <f>AB336/P336</f>
        <v>0.74561403508771928</v>
      </c>
      <c r="AS336" s="45">
        <f>(AC336/(H336+N336)*100%)</f>
        <v>0.73113207547169812</v>
      </c>
      <c r="AT336" s="45">
        <f>AD336/R336</f>
        <v>0.73863636363636365</v>
      </c>
      <c r="AU336" s="44" t="e">
        <f>AH336/AE336</f>
        <v>#DIV/0!</v>
      </c>
      <c r="AV336" s="44" t="e">
        <f>AI336/AF336</f>
        <v>#DIV/0!</v>
      </c>
      <c r="AW336" s="44" t="e">
        <f>AJ336/AG336</f>
        <v>#DIV/0!</v>
      </c>
      <c r="AX336" s="43">
        <f>AO336/AQ336</f>
        <v>0.94769230769230772</v>
      </c>
      <c r="AY336" s="42">
        <f>AP336/AQ336</f>
        <v>5.2307692307692305E-2</v>
      </c>
    </row>
    <row r="337" spans="1:51" ht="15" customHeight="1" x14ac:dyDescent="0.25">
      <c r="A337" s="32">
        <v>330</v>
      </c>
      <c r="B337" s="32">
        <v>15</v>
      </c>
      <c r="C337" s="32">
        <v>330</v>
      </c>
      <c r="D337" s="52" t="s">
        <v>62</v>
      </c>
      <c r="E337" s="52" t="s">
        <v>62</v>
      </c>
      <c r="F337" s="51">
        <v>15</v>
      </c>
      <c r="G337" s="47">
        <v>209</v>
      </c>
      <c r="H337" s="47">
        <v>216</v>
      </c>
      <c r="I337" s="48">
        <f>SUM(G337:H337)</f>
        <v>425</v>
      </c>
      <c r="J337" s="89">
        <v>1</v>
      </c>
      <c r="K337" s="89">
        <v>1</v>
      </c>
      <c r="L337" s="89">
        <v>2</v>
      </c>
      <c r="M337" s="89">
        <v>0</v>
      </c>
      <c r="N337" s="89">
        <v>0</v>
      </c>
      <c r="O337" s="89">
        <v>0</v>
      </c>
      <c r="P337" s="50">
        <f>G337+J337+M337</f>
        <v>210</v>
      </c>
      <c r="Q337" s="89">
        <v>217</v>
      </c>
      <c r="R337" s="50">
        <f>I337+L337+O337</f>
        <v>427</v>
      </c>
      <c r="S337" s="88">
        <v>130</v>
      </c>
      <c r="T337" s="88">
        <v>154</v>
      </c>
      <c r="U337" s="88">
        <v>284</v>
      </c>
      <c r="V337" s="88">
        <v>1</v>
      </c>
      <c r="W337" s="88">
        <v>1</v>
      </c>
      <c r="X337" s="88">
        <v>2</v>
      </c>
      <c r="Y337" s="88">
        <v>0</v>
      </c>
      <c r="Z337" s="88">
        <v>0</v>
      </c>
      <c r="AA337" s="88">
        <v>0</v>
      </c>
      <c r="AB337" s="88">
        <v>131</v>
      </c>
      <c r="AC337" s="88">
        <v>155</v>
      </c>
      <c r="AD337" s="88">
        <v>286</v>
      </c>
      <c r="AE337" s="48">
        <v>0</v>
      </c>
      <c r="AF337" s="48">
        <v>0</v>
      </c>
      <c r="AG337" s="77">
        <f>SUM(AE337:AF337)</f>
        <v>0</v>
      </c>
      <c r="AH337" s="47">
        <v>0</v>
      </c>
      <c r="AI337" s="48">
        <v>0</v>
      </c>
      <c r="AJ337" s="77">
        <f>+AH337+AI337</f>
        <v>0</v>
      </c>
      <c r="AK337" s="87">
        <v>72</v>
      </c>
      <c r="AL337" s="87">
        <v>89</v>
      </c>
      <c r="AM337" s="87">
        <v>16</v>
      </c>
      <c r="AN337" s="87">
        <v>105</v>
      </c>
      <c r="AO337" s="46">
        <f>SUM(AK337:AN337)</f>
        <v>282</v>
      </c>
      <c r="AP337" s="78">
        <v>4</v>
      </c>
      <c r="AQ337" s="46">
        <f>+AO337+AP337</f>
        <v>286</v>
      </c>
      <c r="AR337" s="45">
        <f>AB337/P337</f>
        <v>0.62380952380952381</v>
      </c>
      <c r="AS337" s="45">
        <f>(AC337/(H337+N337)*100%)</f>
        <v>0.71759259259259256</v>
      </c>
      <c r="AT337" s="45">
        <f>AD337/R337</f>
        <v>0.66978922716627631</v>
      </c>
      <c r="AU337" s="44" t="e">
        <f>AH337/AE337</f>
        <v>#DIV/0!</v>
      </c>
      <c r="AV337" s="44" t="e">
        <f>AI337/AF337</f>
        <v>#DIV/0!</v>
      </c>
      <c r="AW337" s="44" t="e">
        <f>AJ337/AG337</f>
        <v>#DIV/0!</v>
      </c>
      <c r="AX337" s="43">
        <f>AO337/AQ337</f>
        <v>0.98601398601398604</v>
      </c>
      <c r="AY337" s="42">
        <f>AP337/AQ337</f>
        <v>1.3986013986013986E-2</v>
      </c>
    </row>
    <row r="338" spans="1:51" ht="15" customHeight="1" x14ac:dyDescent="0.25">
      <c r="A338" s="32">
        <v>331</v>
      </c>
      <c r="B338" s="32">
        <v>16</v>
      </c>
      <c r="C338" s="32">
        <v>331</v>
      </c>
      <c r="D338" s="52" t="s">
        <v>62</v>
      </c>
      <c r="E338" s="52" t="s">
        <v>62</v>
      </c>
      <c r="F338" s="51">
        <v>16</v>
      </c>
      <c r="G338" s="47">
        <v>220</v>
      </c>
      <c r="H338" s="47">
        <v>205</v>
      </c>
      <c r="I338" s="48">
        <f>SUM(G338:H338)</f>
        <v>425</v>
      </c>
      <c r="J338" s="86">
        <v>0</v>
      </c>
      <c r="K338" s="86">
        <v>0</v>
      </c>
      <c r="L338" s="86">
        <v>0</v>
      </c>
      <c r="M338" s="86">
        <v>2</v>
      </c>
      <c r="N338" s="86">
        <v>2</v>
      </c>
      <c r="O338" s="86">
        <v>4</v>
      </c>
      <c r="P338" s="50">
        <f>G338+J338+M338</f>
        <v>222</v>
      </c>
      <c r="Q338" s="85">
        <v>207</v>
      </c>
      <c r="R338" s="50">
        <f>I338+L338+O338</f>
        <v>429</v>
      </c>
      <c r="S338" s="84">
        <v>165</v>
      </c>
      <c r="T338" s="84">
        <v>159</v>
      </c>
      <c r="U338" s="84">
        <v>324</v>
      </c>
      <c r="V338" s="84">
        <v>0</v>
      </c>
      <c r="W338" s="84">
        <v>0</v>
      </c>
      <c r="X338" s="84">
        <v>0</v>
      </c>
      <c r="Y338" s="84">
        <v>2</v>
      </c>
      <c r="Z338" s="84">
        <v>2</v>
      </c>
      <c r="AA338" s="84">
        <v>4</v>
      </c>
      <c r="AB338" s="83">
        <v>167</v>
      </c>
      <c r="AC338" s="83">
        <v>161</v>
      </c>
      <c r="AD338" s="83">
        <v>328</v>
      </c>
      <c r="AE338" s="48">
        <v>1</v>
      </c>
      <c r="AF338" s="48">
        <v>2</v>
      </c>
      <c r="AG338" s="77">
        <f>SUM(AE338:AF338)</f>
        <v>3</v>
      </c>
      <c r="AH338" s="47">
        <v>1</v>
      </c>
      <c r="AI338" s="48">
        <v>2</v>
      </c>
      <c r="AJ338" s="77">
        <f>+AH338+AI338</f>
        <v>3</v>
      </c>
      <c r="AK338" s="78">
        <v>102</v>
      </c>
      <c r="AL338" s="78">
        <v>95</v>
      </c>
      <c r="AM338" s="78">
        <v>17</v>
      </c>
      <c r="AN338" s="78">
        <v>104</v>
      </c>
      <c r="AO338" s="46">
        <f>SUM(AK338:AN338)</f>
        <v>318</v>
      </c>
      <c r="AP338" s="78">
        <v>10</v>
      </c>
      <c r="AQ338" s="46">
        <f>+AO338+AP338</f>
        <v>328</v>
      </c>
      <c r="AR338" s="45">
        <f>AB338/P338</f>
        <v>0.75225225225225223</v>
      </c>
      <c r="AS338" s="45">
        <f>(AC338/(H338+N338)*100%)</f>
        <v>0.77777777777777779</v>
      </c>
      <c r="AT338" s="45">
        <f>AD338/R338</f>
        <v>0.76456876456876455</v>
      </c>
      <c r="AU338" s="44">
        <f>AH338/AE338</f>
        <v>1</v>
      </c>
      <c r="AV338" s="44">
        <f>AI338/AF338</f>
        <v>1</v>
      </c>
      <c r="AW338" s="44">
        <f>AJ338/AG338</f>
        <v>1</v>
      </c>
      <c r="AX338" s="43">
        <f>AO338/AQ338</f>
        <v>0.96951219512195119</v>
      </c>
      <c r="AY338" s="42">
        <f>AP338/AQ338</f>
        <v>3.048780487804878E-2</v>
      </c>
    </row>
    <row r="339" spans="1:51" ht="15" customHeight="1" x14ac:dyDescent="0.25">
      <c r="A339" s="32">
        <v>332</v>
      </c>
      <c r="B339" s="32">
        <v>17</v>
      </c>
      <c r="C339" s="32">
        <v>332</v>
      </c>
      <c r="D339" s="52" t="s">
        <v>62</v>
      </c>
      <c r="E339" s="52" t="s">
        <v>62</v>
      </c>
      <c r="F339" s="51">
        <v>17</v>
      </c>
      <c r="G339" s="47">
        <v>156</v>
      </c>
      <c r="H339" s="47">
        <v>161</v>
      </c>
      <c r="I339" s="48">
        <f>SUM(G339:H339)</f>
        <v>317</v>
      </c>
      <c r="J339" s="86">
        <v>0</v>
      </c>
      <c r="K339" s="86">
        <v>0</v>
      </c>
      <c r="L339" s="86">
        <v>0</v>
      </c>
      <c r="M339" s="86">
        <v>0</v>
      </c>
      <c r="N339" s="86">
        <v>0</v>
      </c>
      <c r="O339" s="86">
        <v>0</v>
      </c>
      <c r="P339" s="50">
        <f>G339+J339+M339</f>
        <v>156</v>
      </c>
      <c r="Q339" s="85">
        <v>161</v>
      </c>
      <c r="R339" s="50">
        <f>I339+L339+O339</f>
        <v>317</v>
      </c>
      <c r="S339" s="84">
        <v>109</v>
      </c>
      <c r="T339" s="84">
        <v>111</v>
      </c>
      <c r="U339" s="84">
        <v>220</v>
      </c>
      <c r="V339" s="84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3">
        <v>109</v>
      </c>
      <c r="AC339" s="83">
        <v>111</v>
      </c>
      <c r="AD339" s="83">
        <v>220</v>
      </c>
      <c r="AE339" s="48">
        <v>0</v>
      </c>
      <c r="AF339" s="48">
        <v>0</v>
      </c>
      <c r="AG339" s="77">
        <f>SUM(AE339:AF339)</f>
        <v>0</v>
      </c>
      <c r="AH339" s="47">
        <v>0</v>
      </c>
      <c r="AI339" s="48">
        <v>0</v>
      </c>
      <c r="AJ339" s="77">
        <f>+AH339+AI339</f>
        <v>0</v>
      </c>
      <c r="AK339" s="78">
        <v>39</v>
      </c>
      <c r="AL339" s="78">
        <v>33</v>
      </c>
      <c r="AM339" s="78">
        <v>47</v>
      </c>
      <c r="AN339" s="78">
        <v>94</v>
      </c>
      <c r="AO339" s="46">
        <f>SUM(AK339:AN339)</f>
        <v>213</v>
      </c>
      <c r="AP339" s="78">
        <v>7</v>
      </c>
      <c r="AQ339" s="46">
        <f>+AO339+AP339</f>
        <v>220</v>
      </c>
      <c r="AR339" s="45">
        <f>AB339/P339</f>
        <v>0.69871794871794868</v>
      </c>
      <c r="AS339" s="45">
        <f>(AC339/(H339+N339)*100%)</f>
        <v>0.68944099378881984</v>
      </c>
      <c r="AT339" s="45">
        <f>AD339/R339</f>
        <v>0.694006309148265</v>
      </c>
      <c r="AU339" s="44" t="e">
        <f>AH339/AE339</f>
        <v>#DIV/0!</v>
      </c>
      <c r="AV339" s="44" t="e">
        <f>AI339/AF339</f>
        <v>#DIV/0!</v>
      </c>
      <c r="AW339" s="44" t="e">
        <f>AJ339/AG339</f>
        <v>#DIV/0!</v>
      </c>
      <c r="AX339" s="43">
        <f>AO339/AQ339</f>
        <v>0.96818181818181814</v>
      </c>
      <c r="AY339" s="42">
        <f>AP339/AQ339</f>
        <v>3.1818181818181815E-2</v>
      </c>
    </row>
    <row r="340" spans="1:51" ht="15" customHeight="1" x14ac:dyDescent="0.25">
      <c r="A340" s="32">
        <v>333</v>
      </c>
      <c r="B340" s="32">
        <v>18</v>
      </c>
      <c r="C340" s="32">
        <v>333</v>
      </c>
      <c r="D340" s="52" t="s">
        <v>62</v>
      </c>
      <c r="E340" s="52" t="s">
        <v>62</v>
      </c>
      <c r="F340" s="51">
        <v>18</v>
      </c>
      <c r="G340" s="47">
        <v>207</v>
      </c>
      <c r="H340" s="47">
        <v>217</v>
      </c>
      <c r="I340" s="48">
        <f>SUM(G340:H340)</f>
        <v>424</v>
      </c>
      <c r="J340" s="86">
        <v>0</v>
      </c>
      <c r="K340" s="86">
        <v>0</v>
      </c>
      <c r="L340" s="86">
        <v>0</v>
      </c>
      <c r="M340" s="86">
        <v>0</v>
      </c>
      <c r="N340" s="86">
        <v>0</v>
      </c>
      <c r="O340" s="86">
        <v>0</v>
      </c>
      <c r="P340" s="50">
        <f>G340+J340+M340</f>
        <v>207</v>
      </c>
      <c r="Q340" s="85">
        <v>217</v>
      </c>
      <c r="R340" s="50">
        <f>I340+L340+O340</f>
        <v>424</v>
      </c>
      <c r="S340" s="84">
        <v>161</v>
      </c>
      <c r="T340" s="84">
        <v>171</v>
      </c>
      <c r="U340" s="84">
        <v>332</v>
      </c>
      <c r="V340" s="84">
        <v>0</v>
      </c>
      <c r="W340" s="84">
        <v>0</v>
      </c>
      <c r="X340" s="84">
        <v>0</v>
      </c>
      <c r="Y340" s="84">
        <v>0</v>
      </c>
      <c r="Z340" s="84">
        <v>0</v>
      </c>
      <c r="AA340" s="84">
        <v>0</v>
      </c>
      <c r="AB340" s="83">
        <v>161</v>
      </c>
      <c r="AC340" s="83">
        <v>171</v>
      </c>
      <c r="AD340" s="83">
        <v>332</v>
      </c>
      <c r="AE340" s="48">
        <v>2</v>
      </c>
      <c r="AF340" s="48">
        <v>0</v>
      </c>
      <c r="AG340" s="77">
        <f>SUM(AE340:AF340)</f>
        <v>2</v>
      </c>
      <c r="AH340" s="47">
        <v>0</v>
      </c>
      <c r="AI340" s="48">
        <v>0</v>
      </c>
      <c r="AJ340" s="77">
        <f>+AH340+AI340</f>
        <v>0</v>
      </c>
      <c r="AK340" s="78">
        <v>67</v>
      </c>
      <c r="AL340" s="78">
        <v>41</v>
      </c>
      <c r="AM340" s="78">
        <v>20</v>
      </c>
      <c r="AN340" s="78">
        <v>191</v>
      </c>
      <c r="AO340" s="46">
        <f>SUM(AK340:AN340)</f>
        <v>319</v>
      </c>
      <c r="AP340" s="78">
        <v>13</v>
      </c>
      <c r="AQ340" s="46">
        <f>+AO340+AP340</f>
        <v>332</v>
      </c>
      <c r="AR340" s="45">
        <f>AB340/P340</f>
        <v>0.77777777777777779</v>
      </c>
      <c r="AS340" s="45">
        <f>(AC340/(H340+N340)*100%)</f>
        <v>0.78801843317972353</v>
      </c>
      <c r="AT340" s="45">
        <f>AD340/R340</f>
        <v>0.78301886792452835</v>
      </c>
      <c r="AU340" s="44">
        <f>AH340/AE340</f>
        <v>0</v>
      </c>
      <c r="AV340" s="44" t="e">
        <f>AI340/AF340</f>
        <v>#DIV/0!</v>
      </c>
      <c r="AW340" s="44">
        <f>AJ340/AG340</f>
        <v>0</v>
      </c>
      <c r="AX340" s="43">
        <f>AO340/AQ340</f>
        <v>0.96084337349397586</v>
      </c>
      <c r="AY340" s="42">
        <f>AP340/AQ340</f>
        <v>3.9156626506024098E-2</v>
      </c>
    </row>
    <row r="341" spans="1:51" ht="15" customHeight="1" x14ac:dyDescent="0.25">
      <c r="A341" s="32">
        <v>334</v>
      </c>
      <c r="B341" s="32">
        <v>19</v>
      </c>
      <c r="C341" s="32">
        <v>334</v>
      </c>
      <c r="D341" s="52" t="s">
        <v>62</v>
      </c>
      <c r="E341" s="52" t="s">
        <v>62</v>
      </c>
      <c r="F341" s="51">
        <v>19</v>
      </c>
      <c r="G341" s="47">
        <v>203</v>
      </c>
      <c r="H341" s="47">
        <v>195</v>
      </c>
      <c r="I341" s="48">
        <f>SUM(G341:H341)</f>
        <v>398</v>
      </c>
      <c r="J341" s="86">
        <v>0</v>
      </c>
      <c r="K341" s="86">
        <v>0</v>
      </c>
      <c r="L341" s="86">
        <v>0</v>
      </c>
      <c r="M341" s="86">
        <v>3</v>
      </c>
      <c r="N341" s="86">
        <v>5</v>
      </c>
      <c r="O341" s="86">
        <v>8</v>
      </c>
      <c r="P341" s="50">
        <f>G341+J341+M341</f>
        <v>206</v>
      </c>
      <c r="Q341" s="85">
        <v>200</v>
      </c>
      <c r="R341" s="50">
        <f>I341+L341+O341</f>
        <v>406</v>
      </c>
      <c r="S341" s="84">
        <v>144</v>
      </c>
      <c r="T341" s="84">
        <v>160</v>
      </c>
      <c r="U341" s="84">
        <v>304</v>
      </c>
      <c r="V341" s="84">
        <v>0</v>
      </c>
      <c r="W341" s="84">
        <v>0</v>
      </c>
      <c r="X341" s="84">
        <v>0</v>
      </c>
      <c r="Y341" s="84">
        <v>3</v>
      </c>
      <c r="Z341" s="84">
        <v>5</v>
      </c>
      <c r="AA341" s="84">
        <v>8</v>
      </c>
      <c r="AB341" s="83">
        <v>147</v>
      </c>
      <c r="AC341" s="83">
        <v>165</v>
      </c>
      <c r="AD341" s="83">
        <v>312</v>
      </c>
      <c r="AE341" s="48">
        <v>3</v>
      </c>
      <c r="AF341" s="48">
        <v>1</v>
      </c>
      <c r="AG341" s="77">
        <f>SUM(AE341:AF341)</f>
        <v>4</v>
      </c>
      <c r="AH341" s="47">
        <v>3</v>
      </c>
      <c r="AI341" s="48">
        <v>1</v>
      </c>
      <c r="AJ341" s="77">
        <f>+AH341+AI341</f>
        <v>4</v>
      </c>
      <c r="AK341" s="78">
        <v>65</v>
      </c>
      <c r="AL341" s="78">
        <v>43</v>
      </c>
      <c r="AM341" s="78">
        <v>20</v>
      </c>
      <c r="AN341" s="78">
        <v>157</v>
      </c>
      <c r="AO341" s="46">
        <f>SUM(AK341:AN341)</f>
        <v>285</v>
      </c>
      <c r="AP341" s="78">
        <v>19</v>
      </c>
      <c r="AQ341" s="46">
        <f>+AO341+AP341</f>
        <v>304</v>
      </c>
      <c r="AR341" s="45">
        <f>AB341/P341</f>
        <v>0.71359223300970875</v>
      </c>
      <c r="AS341" s="45">
        <f>(AC341/(H341+N341)*100%)</f>
        <v>0.82499999999999996</v>
      </c>
      <c r="AT341" s="45">
        <f>AD341/R341</f>
        <v>0.76847290640394084</v>
      </c>
      <c r="AU341" s="44">
        <f>AH341/AE341</f>
        <v>1</v>
      </c>
      <c r="AV341" s="44">
        <f>AI341/AF341</f>
        <v>1</v>
      </c>
      <c r="AW341" s="44">
        <f>AJ341/AG341</f>
        <v>1</v>
      </c>
      <c r="AX341" s="43">
        <f>AO341/AQ341</f>
        <v>0.9375</v>
      </c>
      <c r="AY341" s="42">
        <f>AP341/AQ341</f>
        <v>6.25E-2</v>
      </c>
    </row>
    <row r="342" spans="1:51" ht="15" customHeight="1" x14ac:dyDescent="0.25">
      <c r="A342" s="32">
        <v>335</v>
      </c>
      <c r="B342" s="32">
        <v>20</v>
      </c>
      <c r="C342" s="32">
        <v>335</v>
      </c>
      <c r="D342" s="52" t="s">
        <v>62</v>
      </c>
      <c r="E342" s="52" t="s">
        <v>62</v>
      </c>
      <c r="F342" s="51">
        <v>20</v>
      </c>
      <c r="G342" s="47">
        <v>175</v>
      </c>
      <c r="H342" s="47">
        <v>151</v>
      </c>
      <c r="I342" s="48">
        <f>SUM(G342:H342)</f>
        <v>326</v>
      </c>
      <c r="J342" s="86">
        <v>0</v>
      </c>
      <c r="K342" s="86">
        <v>0</v>
      </c>
      <c r="L342" s="86">
        <v>0</v>
      </c>
      <c r="M342" s="86">
        <v>1</v>
      </c>
      <c r="N342" s="86">
        <v>0</v>
      </c>
      <c r="O342" s="86">
        <v>1</v>
      </c>
      <c r="P342" s="50">
        <f>G342+J342+M342</f>
        <v>176</v>
      </c>
      <c r="Q342" s="85">
        <v>151</v>
      </c>
      <c r="R342" s="50">
        <f>I342+L342+O342</f>
        <v>327</v>
      </c>
      <c r="S342" s="84">
        <v>139</v>
      </c>
      <c r="T342" s="84">
        <v>133</v>
      </c>
      <c r="U342" s="84">
        <v>272</v>
      </c>
      <c r="V342" s="84">
        <v>0</v>
      </c>
      <c r="W342" s="84">
        <v>0</v>
      </c>
      <c r="X342" s="84">
        <v>0</v>
      </c>
      <c r="Y342" s="84">
        <v>1</v>
      </c>
      <c r="Z342" s="84">
        <v>0</v>
      </c>
      <c r="AA342" s="84">
        <v>1</v>
      </c>
      <c r="AB342" s="83">
        <v>140</v>
      </c>
      <c r="AC342" s="83">
        <v>133</v>
      </c>
      <c r="AD342" s="83">
        <v>273</v>
      </c>
      <c r="AE342" s="48">
        <v>2</v>
      </c>
      <c r="AF342" s="48">
        <v>3</v>
      </c>
      <c r="AG342" s="77">
        <f>SUM(AE342:AF342)</f>
        <v>5</v>
      </c>
      <c r="AH342" s="47">
        <v>2</v>
      </c>
      <c r="AI342" s="48">
        <v>3</v>
      </c>
      <c r="AJ342" s="77">
        <f>+AH342+AI342</f>
        <v>5</v>
      </c>
      <c r="AK342" s="78">
        <v>57</v>
      </c>
      <c r="AL342" s="78">
        <v>80</v>
      </c>
      <c r="AM342" s="78">
        <v>25</v>
      </c>
      <c r="AN342" s="78">
        <v>101</v>
      </c>
      <c r="AO342" s="46">
        <f>SUM(AK342:AN342)</f>
        <v>263</v>
      </c>
      <c r="AP342" s="78">
        <v>10</v>
      </c>
      <c r="AQ342" s="46">
        <f>+AO342+AP342</f>
        <v>273</v>
      </c>
      <c r="AR342" s="45">
        <f>AB342/P342</f>
        <v>0.79545454545454541</v>
      </c>
      <c r="AS342" s="45">
        <f>(AC342/(H342+N342)*100%)</f>
        <v>0.88079470198675491</v>
      </c>
      <c r="AT342" s="45">
        <f>AD342/R342</f>
        <v>0.83486238532110091</v>
      </c>
      <c r="AU342" s="44">
        <f>AH342/AE342</f>
        <v>1</v>
      </c>
      <c r="AV342" s="44">
        <f>AI342/AF342</f>
        <v>1</v>
      </c>
      <c r="AW342" s="44">
        <f>AJ342/AG342</f>
        <v>1</v>
      </c>
      <c r="AX342" s="43">
        <f>AO342/AQ342</f>
        <v>0.96336996336996339</v>
      </c>
      <c r="AY342" s="42">
        <f>AP342/AQ342</f>
        <v>3.6630036630036632E-2</v>
      </c>
    </row>
    <row r="343" spans="1:51" ht="15" customHeight="1" x14ac:dyDescent="0.25">
      <c r="A343" s="32">
        <v>336</v>
      </c>
      <c r="B343" s="32">
        <v>21</v>
      </c>
      <c r="C343" s="32">
        <v>336</v>
      </c>
      <c r="D343" s="52" t="s">
        <v>62</v>
      </c>
      <c r="E343" s="52" t="s">
        <v>62</v>
      </c>
      <c r="F343" s="51">
        <v>21</v>
      </c>
      <c r="G343" s="47">
        <v>130</v>
      </c>
      <c r="H343" s="47">
        <v>141</v>
      </c>
      <c r="I343" s="48">
        <f>SUM(G343:H343)</f>
        <v>271</v>
      </c>
      <c r="J343" s="86">
        <v>0</v>
      </c>
      <c r="K343" s="86">
        <v>0</v>
      </c>
      <c r="L343" s="86">
        <v>0</v>
      </c>
      <c r="M343" s="86">
        <v>0</v>
      </c>
      <c r="N343" s="86">
        <v>0</v>
      </c>
      <c r="O343" s="86">
        <v>0</v>
      </c>
      <c r="P343" s="50">
        <f>G343+J343+M343</f>
        <v>130</v>
      </c>
      <c r="Q343" s="85">
        <v>141</v>
      </c>
      <c r="R343" s="50">
        <f>I343+L343+O343</f>
        <v>271</v>
      </c>
      <c r="S343" s="84">
        <v>96</v>
      </c>
      <c r="T343" s="84">
        <v>99</v>
      </c>
      <c r="U343" s="84">
        <v>195</v>
      </c>
      <c r="V343" s="84">
        <v>0</v>
      </c>
      <c r="W343" s="84">
        <v>0</v>
      </c>
      <c r="X343" s="84">
        <v>0</v>
      </c>
      <c r="Y343" s="84">
        <v>0</v>
      </c>
      <c r="Z343" s="84">
        <v>0</v>
      </c>
      <c r="AA343" s="84">
        <v>0</v>
      </c>
      <c r="AB343" s="83">
        <v>96</v>
      </c>
      <c r="AC343" s="83">
        <v>99</v>
      </c>
      <c r="AD343" s="83">
        <v>195</v>
      </c>
      <c r="AE343" s="48">
        <v>1</v>
      </c>
      <c r="AF343" s="48">
        <v>1</v>
      </c>
      <c r="AG343" s="77">
        <f>SUM(AE343:AF343)</f>
        <v>2</v>
      </c>
      <c r="AH343" s="47">
        <v>1</v>
      </c>
      <c r="AI343" s="48">
        <v>0</v>
      </c>
      <c r="AJ343" s="77">
        <f>+AH343+AI343</f>
        <v>1</v>
      </c>
      <c r="AK343" s="78">
        <v>50</v>
      </c>
      <c r="AL343" s="78">
        <v>43</v>
      </c>
      <c r="AM343" s="78">
        <v>10</v>
      </c>
      <c r="AN343" s="78">
        <v>87</v>
      </c>
      <c r="AO343" s="46">
        <f>SUM(AK343:AN343)</f>
        <v>190</v>
      </c>
      <c r="AP343" s="78">
        <v>5</v>
      </c>
      <c r="AQ343" s="46">
        <f>+AO343+AP343</f>
        <v>195</v>
      </c>
      <c r="AR343" s="45">
        <f>AB343/P343</f>
        <v>0.7384615384615385</v>
      </c>
      <c r="AS343" s="45">
        <f>(AC343/(H343+N343)*100%)</f>
        <v>0.7021276595744681</v>
      </c>
      <c r="AT343" s="45">
        <f>AD343/R343</f>
        <v>0.71955719557195574</v>
      </c>
      <c r="AU343" s="44">
        <f>AH343/AE343</f>
        <v>1</v>
      </c>
      <c r="AV343" s="44">
        <f>AI343/AF343</f>
        <v>0</v>
      </c>
      <c r="AW343" s="44">
        <f>AJ343/AG343</f>
        <v>0.5</v>
      </c>
      <c r="AX343" s="43">
        <f>AO343/AQ343</f>
        <v>0.97435897435897434</v>
      </c>
      <c r="AY343" s="42">
        <f>AP343/AQ343</f>
        <v>2.564102564102564E-2</v>
      </c>
    </row>
    <row r="344" spans="1:51" ht="15" customHeight="1" x14ac:dyDescent="0.25">
      <c r="A344" s="32">
        <v>337</v>
      </c>
      <c r="B344" s="32">
        <v>22</v>
      </c>
      <c r="C344" s="32">
        <v>337</v>
      </c>
      <c r="D344" s="52" t="s">
        <v>62</v>
      </c>
      <c r="E344" s="52" t="s">
        <v>62</v>
      </c>
      <c r="F344" s="51">
        <v>22</v>
      </c>
      <c r="G344" s="47">
        <v>224</v>
      </c>
      <c r="H344" s="47">
        <v>256</v>
      </c>
      <c r="I344" s="48">
        <f>SUM(G344:H344)</f>
        <v>480</v>
      </c>
      <c r="J344" s="86">
        <v>0</v>
      </c>
      <c r="K344" s="86">
        <v>0</v>
      </c>
      <c r="L344" s="86">
        <v>0</v>
      </c>
      <c r="M344" s="86">
        <v>0</v>
      </c>
      <c r="N344" s="86">
        <v>2</v>
      </c>
      <c r="O344" s="86">
        <v>2</v>
      </c>
      <c r="P344" s="50">
        <f>G344+J344+M344</f>
        <v>224</v>
      </c>
      <c r="Q344" s="85">
        <v>258</v>
      </c>
      <c r="R344" s="50">
        <f>I344+L344+O344</f>
        <v>482</v>
      </c>
      <c r="S344" s="84">
        <v>128</v>
      </c>
      <c r="T344" s="84">
        <v>177</v>
      </c>
      <c r="U344" s="84">
        <v>305</v>
      </c>
      <c r="V344" s="84">
        <v>0</v>
      </c>
      <c r="W344" s="84">
        <v>0</v>
      </c>
      <c r="X344" s="84">
        <v>0</v>
      </c>
      <c r="Y344" s="84">
        <v>0</v>
      </c>
      <c r="Z344" s="84">
        <v>2</v>
      </c>
      <c r="AA344" s="84">
        <v>2</v>
      </c>
      <c r="AB344" s="83">
        <v>128</v>
      </c>
      <c r="AC344" s="83">
        <v>179</v>
      </c>
      <c r="AD344" s="83">
        <v>307</v>
      </c>
      <c r="AE344" s="48">
        <v>0</v>
      </c>
      <c r="AF344" s="48">
        <v>0</v>
      </c>
      <c r="AG344" s="77">
        <f>SUM(AE344:AF344)</f>
        <v>0</v>
      </c>
      <c r="AH344" s="47">
        <v>0</v>
      </c>
      <c r="AI344" s="48">
        <v>0</v>
      </c>
      <c r="AJ344" s="77">
        <f>+AH344+AI344</f>
        <v>0</v>
      </c>
      <c r="AK344" s="78">
        <v>65</v>
      </c>
      <c r="AL344" s="78">
        <v>113</v>
      </c>
      <c r="AM344" s="78">
        <v>16</v>
      </c>
      <c r="AN344" s="78">
        <v>89</v>
      </c>
      <c r="AO344" s="46">
        <f>SUM(AK344:AN344)</f>
        <v>283</v>
      </c>
      <c r="AP344" s="78">
        <v>24</v>
      </c>
      <c r="AQ344" s="46">
        <f>+AO344+AP344</f>
        <v>307</v>
      </c>
      <c r="AR344" s="45">
        <f>AB344/P344</f>
        <v>0.5714285714285714</v>
      </c>
      <c r="AS344" s="45">
        <f>(AC344/(H344+N344)*100%)</f>
        <v>0.69379844961240311</v>
      </c>
      <c r="AT344" s="45">
        <f>AD344/R344</f>
        <v>0.63692946058091282</v>
      </c>
      <c r="AU344" s="44" t="e">
        <f>AH344/AE344</f>
        <v>#DIV/0!</v>
      </c>
      <c r="AV344" s="44" t="e">
        <f>AI344/AF344</f>
        <v>#DIV/0!</v>
      </c>
      <c r="AW344" s="44" t="e">
        <f>AJ344/AG344</f>
        <v>#DIV/0!</v>
      </c>
      <c r="AX344" s="43">
        <f>AO344/AQ344</f>
        <v>0.92182410423452765</v>
      </c>
      <c r="AY344" s="42">
        <f>AP344/AQ344</f>
        <v>7.8175895765472306E-2</v>
      </c>
    </row>
    <row r="345" spans="1:51" ht="15" customHeight="1" x14ac:dyDescent="0.25">
      <c r="A345" s="32">
        <v>338</v>
      </c>
      <c r="B345" s="32">
        <v>23</v>
      </c>
      <c r="C345" s="32">
        <v>338</v>
      </c>
      <c r="D345" s="52" t="s">
        <v>62</v>
      </c>
      <c r="E345" s="52" t="s">
        <v>62</v>
      </c>
      <c r="F345" s="51">
        <v>23</v>
      </c>
      <c r="G345" s="47">
        <v>238</v>
      </c>
      <c r="H345" s="47">
        <v>226</v>
      </c>
      <c r="I345" s="48">
        <f>SUM(G345:H345)</f>
        <v>464</v>
      </c>
      <c r="J345" s="86">
        <v>0</v>
      </c>
      <c r="K345" s="86">
        <v>0</v>
      </c>
      <c r="L345" s="86">
        <v>0</v>
      </c>
      <c r="M345" s="86">
        <v>1</v>
      </c>
      <c r="N345" s="86">
        <v>0</v>
      </c>
      <c r="O345" s="86">
        <v>1</v>
      </c>
      <c r="P345" s="50">
        <f>G345+J345+M345</f>
        <v>239</v>
      </c>
      <c r="Q345" s="85">
        <v>226</v>
      </c>
      <c r="R345" s="50">
        <f>I345+L345+O345</f>
        <v>465</v>
      </c>
      <c r="S345" s="84">
        <v>168</v>
      </c>
      <c r="T345" s="84">
        <v>183</v>
      </c>
      <c r="U345" s="84">
        <v>351</v>
      </c>
      <c r="V345" s="84">
        <v>0</v>
      </c>
      <c r="W345" s="84">
        <v>0</v>
      </c>
      <c r="X345" s="84">
        <v>0</v>
      </c>
      <c r="Y345" s="84">
        <v>1</v>
      </c>
      <c r="Z345" s="84">
        <v>0</v>
      </c>
      <c r="AA345" s="84">
        <v>1</v>
      </c>
      <c r="AB345" s="83">
        <v>169</v>
      </c>
      <c r="AC345" s="83">
        <v>183</v>
      </c>
      <c r="AD345" s="83">
        <v>352</v>
      </c>
      <c r="AE345" s="48">
        <v>0</v>
      </c>
      <c r="AF345" s="48">
        <v>0</v>
      </c>
      <c r="AG345" s="77">
        <f>SUM(AE345:AF345)</f>
        <v>0</v>
      </c>
      <c r="AH345" s="47">
        <v>0</v>
      </c>
      <c r="AI345" s="48">
        <v>0</v>
      </c>
      <c r="AJ345" s="77">
        <f>+AH345+AI345</f>
        <v>0</v>
      </c>
      <c r="AK345" s="78">
        <v>59</v>
      </c>
      <c r="AL345" s="78">
        <v>81</v>
      </c>
      <c r="AM345" s="78">
        <v>21</v>
      </c>
      <c r="AN345" s="78">
        <v>162</v>
      </c>
      <c r="AO345" s="46">
        <f>SUM(AK345:AN345)</f>
        <v>323</v>
      </c>
      <c r="AP345" s="78">
        <v>29</v>
      </c>
      <c r="AQ345" s="46">
        <f>+AO345+AP345</f>
        <v>352</v>
      </c>
      <c r="AR345" s="45">
        <f>AB345/P345</f>
        <v>0.70711297071129708</v>
      </c>
      <c r="AS345" s="45">
        <f>(AC345/(H345+N345)*100%)</f>
        <v>0.80973451327433632</v>
      </c>
      <c r="AT345" s="45">
        <f>AD345/R345</f>
        <v>0.75698924731182793</v>
      </c>
      <c r="AU345" s="44" t="e">
        <f>AH345/AE345</f>
        <v>#DIV/0!</v>
      </c>
      <c r="AV345" s="44" t="e">
        <f>AI345/AF345</f>
        <v>#DIV/0!</v>
      </c>
      <c r="AW345" s="44" t="e">
        <f>AJ345/AG345</f>
        <v>#DIV/0!</v>
      </c>
      <c r="AX345" s="43">
        <f>AO345/AQ345</f>
        <v>0.91761363636363635</v>
      </c>
      <c r="AY345" s="42">
        <f>AP345/AQ345</f>
        <v>8.2386363636363633E-2</v>
      </c>
    </row>
    <row r="346" spans="1:51" ht="15" customHeight="1" x14ac:dyDescent="0.25">
      <c r="A346" s="32">
        <v>339</v>
      </c>
      <c r="B346" s="32">
        <v>24</v>
      </c>
      <c r="C346" s="32">
        <v>339</v>
      </c>
      <c r="D346" s="52" t="s">
        <v>62</v>
      </c>
      <c r="E346" s="52" t="s">
        <v>62</v>
      </c>
      <c r="F346" s="51">
        <v>24</v>
      </c>
      <c r="G346" s="47">
        <v>246</v>
      </c>
      <c r="H346" s="47">
        <v>241</v>
      </c>
      <c r="I346" s="48">
        <f>SUM(G346:H346)</f>
        <v>487</v>
      </c>
      <c r="J346" s="86">
        <v>0</v>
      </c>
      <c r="K346" s="86">
        <v>0</v>
      </c>
      <c r="L346" s="86">
        <v>0</v>
      </c>
      <c r="M346" s="86">
        <v>3</v>
      </c>
      <c r="N346" s="86">
        <v>0</v>
      </c>
      <c r="O346" s="86">
        <v>3</v>
      </c>
      <c r="P346" s="50">
        <f>G346+J346+M346</f>
        <v>249</v>
      </c>
      <c r="Q346" s="85">
        <v>241</v>
      </c>
      <c r="R346" s="50">
        <f>I346+L346+O346</f>
        <v>490</v>
      </c>
      <c r="S346" s="84">
        <v>158</v>
      </c>
      <c r="T346" s="84">
        <v>171</v>
      </c>
      <c r="U346" s="84">
        <v>329</v>
      </c>
      <c r="V346" s="84">
        <v>0</v>
      </c>
      <c r="W346" s="84">
        <v>0</v>
      </c>
      <c r="X346" s="84">
        <v>0</v>
      </c>
      <c r="Y346" s="84">
        <v>3</v>
      </c>
      <c r="Z346" s="84">
        <v>0</v>
      </c>
      <c r="AA346" s="84">
        <v>3</v>
      </c>
      <c r="AB346" s="83">
        <v>161</v>
      </c>
      <c r="AC346" s="83">
        <v>171</v>
      </c>
      <c r="AD346" s="83">
        <v>332</v>
      </c>
      <c r="AE346" s="48">
        <v>0</v>
      </c>
      <c r="AF346" s="48">
        <v>0</v>
      </c>
      <c r="AG346" s="77">
        <f>SUM(AE346:AF346)</f>
        <v>0</v>
      </c>
      <c r="AH346" s="47">
        <v>0</v>
      </c>
      <c r="AI346" s="48">
        <v>0</v>
      </c>
      <c r="AJ346" s="77">
        <f>+AH346+AI346</f>
        <v>0</v>
      </c>
      <c r="AK346" s="78">
        <v>39</v>
      </c>
      <c r="AL346" s="78">
        <v>76</v>
      </c>
      <c r="AM346" s="78">
        <v>16</v>
      </c>
      <c r="AN346" s="78">
        <v>183</v>
      </c>
      <c r="AO346" s="46">
        <f>SUM(AK346:AN346)</f>
        <v>314</v>
      </c>
      <c r="AP346" s="78">
        <v>18</v>
      </c>
      <c r="AQ346" s="46">
        <f>+AO346+AP346</f>
        <v>332</v>
      </c>
      <c r="AR346" s="45">
        <f>AB346/P346</f>
        <v>0.64658634538152615</v>
      </c>
      <c r="AS346" s="45">
        <f>(AC346/(H346+N346)*100%)</f>
        <v>0.70954356846473032</v>
      </c>
      <c r="AT346" s="45">
        <f>AD346/R346</f>
        <v>0.67755102040816328</v>
      </c>
      <c r="AU346" s="44" t="e">
        <f>AH346/AE346</f>
        <v>#DIV/0!</v>
      </c>
      <c r="AV346" s="44" t="e">
        <f>AI346/AF346</f>
        <v>#DIV/0!</v>
      </c>
      <c r="AW346" s="44" t="e">
        <f>AJ346/AG346</f>
        <v>#DIV/0!</v>
      </c>
      <c r="AX346" s="43">
        <f>AO346/AQ346</f>
        <v>0.94578313253012047</v>
      </c>
      <c r="AY346" s="42">
        <f>AP346/AQ346</f>
        <v>5.4216867469879519E-2</v>
      </c>
    </row>
    <row r="347" spans="1:51" ht="15" customHeight="1" x14ac:dyDescent="0.25">
      <c r="A347" s="32">
        <v>340</v>
      </c>
      <c r="B347" s="32">
        <v>25</v>
      </c>
      <c r="C347" s="32">
        <v>340</v>
      </c>
      <c r="D347" s="52" t="s">
        <v>62</v>
      </c>
      <c r="E347" s="52" t="s">
        <v>62</v>
      </c>
      <c r="F347" s="51">
        <v>25</v>
      </c>
      <c r="G347" s="47">
        <v>226</v>
      </c>
      <c r="H347" s="47">
        <v>211</v>
      </c>
      <c r="I347" s="48">
        <f>SUM(G347:H347)</f>
        <v>437</v>
      </c>
      <c r="J347" s="86">
        <v>0</v>
      </c>
      <c r="K347" s="86">
        <v>0</v>
      </c>
      <c r="L347" s="86">
        <v>0</v>
      </c>
      <c r="M347" s="86">
        <v>1</v>
      </c>
      <c r="N347" s="86">
        <v>4</v>
      </c>
      <c r="O347" s="86">
        <v>5</v>
      </c>
      <c r="P347" s="50">
        <f>G347+J347+M347</f>
        <v>227</v>
      </c>
      <c r="Q347" s="85">
        <v>215</v>
      </c>
      <c r="R347" s="50">
        <f>I347+L347+O347</f>
        <v>442</v>
      </c>
      <c r="S347" s="84">
        <v>170</v>
      </c>
      <c r="T347" s="84">
        <v>170</v>
      </c>
      <c r="U347" s="84">
        <v>340</v>
      </c>
      <c r="V347" s="84">
        <v>0</v>
      </c>
      <c r="W347" s="84">
        <v>0</v>
      </c>
      <c r="X347" s="84">
        <v>0</v>
      </c>
      <c r="Y347" s="84">
        <v>1</v>
      </c>
      <c r="Z347" s="84">
        <v>4</v>
      </c>
      <c r="AA347" s="84">
        <v>5</v>
      </c>
      <c r="AB347" s="83">
        <v>171</v>
      </c>
      <c r="AC347" s="83">
        <v>174</v>
      </c>
      <c r="AD347" s="83">
        <v>345</v>
      </c>
      <c r="AE347" s="48">
        <v>1</v>
      </c>
      <c r="AF347" s="48">
        <v>0</v>
      </c>
      <c r="AG347" s="77">
        <f>SUM(AE347:AF347)</f>
        <v>1</v>
      </c>
      <c r="AH347" s="47">
        <v>1</v>
      </c>
      <c r="AI347" s="48">
        <v>0</v>
      </c>
      <c r="AJ347" s="77">
        <f>+AH347+AI347</f>
        <v>1</v>
      </c>
      <c r="AK347" s="78">
        <v>76</v>
      </c>
      <c r="AL347" s="78">
        <v>67</v>
      </c>
      <c r="AM347" s="78">
        <v>11</v>
      </c>
      <c r="AN347" s="78">
        <v>174</v>
      </c>
      <c r="AO347" s="46">
        <f>SUM(AK347:AN347)</f>
        <v>328</v>
      </c>
      <c r="AP347" s="78">
        <v>17</v>
      </c>
      <c r="AQ347" s="46">
        <f>+AO347+AP347</f>
        <v>345</v>
      </c>
      <c r="AR347" s="45">
        <f>AB347/P347</f>
        <v>0.75330396475770922</v>
      </c>
      <c r="AS347" s="45">
        <f>(AC347/(H347+N347)*100%)</f>
        <v>0.80930232558139537</v>
      </c>
      <c r="AT347" s="45">
        <f>AD347/R347</f>
        <v>0.78054298642533937</v>
      </c>
      <c r="AU347" s="44">
        <f>AH347/AE347</f>
        <v>1</v>
      </c>
      <c r="AV347" s="44" t="e">
        <f>AI347/AF347</f>
        <v>#DIV/0!</v>
      </c>
      <c r="AW347" s="44">
        <f>AJ347/AG347</f>
        <v>1</v>
      </c>
      <c r="AX347" s="43">
        <f>AO347/AQ347</f>
        <v>0.95072463768115945</v>
      </c>
      <c r="AY347" s="42">
        <f>AP347/AQ347</f>
        <v>4.9275362318840582E-2</v>
      </c>
    </row>
    <row r="348" spans="1:51" ht="15" customHeight="1" x14ac:dyDescent="0.25">
      <c r="A348" s="32">
        <v>341</v>
      </c>
      <c r="B348" s="32">
        <v>26</v>
      </c>
      <c r="C348" s="32">
        <v>341</v>
      </c>
      <c r="D348" s="52" t="s">
        <v>62</v>
      </c>
      <c r="E348" s="52" t="s">
        <v>62</v>
      </c>
      <c r="F348" s="51">
        <v>26</v>
      </c>
      <c r="G348" s="47">
        <v>198</v>
      </c>
      <c r="H348" s="47">
        <v>193</v>
      </c>
      <c r="I348" s="48">
        <f>SUM(G348:H348)</f>
        <v>391</v>
      </c>
      <c r="J348" s="86">
        <v>0</v>
      </c>
      <c r="K348" s="86">
        <v>0</v>
      </c>
      <c r="L348" s="86">
        <v>0</v>
      </c>
      <c r="M348" s="86">
        <v>1</v>
      </c>
      <c r="N348" s="86">
        <v>0</v>
      </c>
      <c r="O348" s="86">
        <v>1</v>
      </c>
      <c r="P348" s="50">
        <f>G348+J348+M348</f>
        <v>199</v>
      </c>
      <c r="Q348" s="85">
        <v>193</v>
      </c>
      <c r="R348" s="50">
        <f>I348+L348+O348</f>
        <v>392</v>
      </c>
      <c r="S348" s="84">
        <v>112</v>
      </c>
      <c r="T348" s="84">
        <v>135</v>
      </c>
      <c r="U348" s="84">
        <v>247</v>
      </c>
      <c r="V348" s="84">
        <v>0</v>
      </c>
      <c r="W348" s="84">
        <v>0</v>
      </c>
      <c r="X348" s="84">
        <v>0</v>
      </c>
      <c r="Y348" s="84">
        <v>1</v>
      </c>
      <c r="Z348" s="84">
        <v>0</v>
      </c>
      <c r="AA348" s="84">
        <v>1</v>
      </c>
      <c r="AB348" s="83">
        <v>113</v>
      </c>
      <c r="AC348" s="83">
        <v>135</v>
      </c>
      <c r="AD348" s="83">
        <v>248</v>
      </c>
      <c r="AE348" s="48">
        <v>0</v>
      </c>
      <c r="AF348" s="48">
        <v>0</v>
      </c>
      <c r="AG348" s="77">
        <f>SUM(AE348:AF348)</f>
        <v>0</v>
      </c>
      <c r="AH348" s="47">
        <v>0</v>
      </c>
      <c r="AI348" s="48">
        <v>0</v>
      </c>
      <c r="AJ348" s="77">
        <f>+AH348+AI348</f>
        <v>0</v>
      </c>
      <c r="AK348" s="78">
        <v>58</v>
      </c>
      <c r="AL348" s="78">
        <v>47</v>
      </c>
      <c r="AM348" s="78">
        <v>36</v>
      </c>
      <c r="AN348" s="78">
        <v>94</v>
      </c>
      <c r="AO348" s="46">
        <f>SUM(AK348:AN348)</f>
        <v>235</v>
      </c>
      <c r="AP348" s="78">
        <v>13</v>
      </c>
      <c r="AQ348" s="46">
        <f>+AO348+AP348</f>
        <v>248</v>
      </c>
      <c r="AR348" s="45">
        <f>AB348/P348</f>
        <v>0.56783919597989951</v>
      </c>
      <c r="AS348" s="45">
        <f>(AC348/(H348+N348)*100%)</f>
        <v>0.69948186528497414</v>
      </c>
      <c r="AT348" s="45">
        <f>AD348/R348</f>
        <v>0.63265306122448983</v>
      </c>
      <c r="AU348" s="44" t="e">
        <f>AH348/AE348</f>
        <v>#DIV/0!</v>
      </c>
      <c r="AV348" s="44" t="e">
        <f>AI348/AF348</f>
        <v>#DIV/0!</v>
      </c>
      <c r="AW348" s="44" t="e">
        <f>AJ348/AG348</f>
        <v>#DIV/0!</v>
      </c>
      <c r="AX348" s="43">
        <f>AO348/AQ348</f>
        <v>0.94758064516129037</v>
      </c>
      <c r="AY348" s="42">
        <f>AP348/AQ348</f>
        <v>5.2419354838709679E-2</v>
      </c>
    </row>
    <row r="349" spans="1:51" ht="15" customHeight="1" x14ac:dyDescent="0.25">
      <c r="A349" s="32">
        <v>342</v>
      </c>
      <c r="B349" s="32">
        <v>27</v>
      </c>
      <c r="C349" s="32">
        <v>342</v>
      </c>
      <c r="D349" s="52" t="s">
        <v>62</v>
      </c>
      <c r="E349" s="52" t="s">
        <v>62</v>
      </c>
      <c r="F349" s="51">
        <v>27</v>
      </c>
      <c r="G349" s="47">
        <v>100</v>
      </c>
      <c r="H349" s="47">
        <v>98</v>
      </c>
      <c r="I349" s="48">
        <f>SUM(G349:H349)</f>
        <v>198</v>
      </c>
      <c r="J349" s="86">
        <v>0</v>
      </c>
      <c r="K349" s="86">
        <v>0</v>
      </c>
      <c r="L349" s="86">
        <v>0</v>
      </c>
      <c r="M349" s="86">
        <v>1</v>
      </c>
      <c r="N349" s="86">
        <v>0</v>
      </c>
      <c r="O349" s="86">
        <v>1</v>
      </c>
      <c r="P349" s="50">
        <f>G349+J349+M349</f>
        <v>101</v>
      </c>
      <c r="Q349" s="85">
        <v>98</v>
      </c>
      <c r="R349" s="50">
        <f>I349+L349+O349</f>
        <v>199</v>
      </c>
      <c r="S349" s="84">
        <v>72</v>
      </c>
      <c r="T349" s="84">
        <v>68</v>
      </c>
      <c r="U349" s="84">
        <v>140</v>
      </c>
      <c r="V349" s="84">
        <v>0</v>
      </c>
      <c r="W349" s="84">
        <v>0</v>
      </c>
      <c r="X349" s="84">
        <v>0</v>
      </c>
      <c r="Y349" s="84">
        <v>1</v>
      </c>
      <c r="Z349" s="84">
        <v>0</v>
      </c>
      <c r="AA349" s="84">
        <v>1</v>
      </c>
      <c r="AB349" s="83">
        <v>73</v>
      </c>
      <c r="AC349" s="83">
        <v>68</v>
      </c>
      <c r="AD349" s="83">
        <v>141</v>
      </c>
      <c r="AE349" s="48">
        <v>0</v>
      </c>
      <c r="AF349" s="48">
        <v>0</v>
      </c>
      <c r="AG349" s="77">
        <f>SUM(AE349:AF349)</f>
        <v>0</v>
      </c>
      <c r="AH349" s="47">
        <v>0</v>
      </c>
      <c r="AI349" s="48">
        <v>0</v>
      </c>
      <c r="AJ349" s="77">
        <f>+AH349+AI349</f>
        <v>0</v>
      </c>
      <c r="AK349" s="78">
        <v>15</v>
      </c>
      <c r="AL349" s="78">
        <v>15</v>
      </c>
      <c r="AM349" s="78">
        <v>27</v>
      </c>
      <c r="AN349" s="78">
        <v>74</v>
      </c>
      <c r="AO349" s="46">
        <f>SUM(AK349:AN349)</f>
        <v>131</v>
      </c>
      <c r="AP349" s="78">
        <v>10</v>
      </c>
      <c r="AQ349" s="46">
        <f>+AO349+AP349</f>
        <v>141</v>
      </c>
      <c r="AR349" s="45">
        <f>AB349/P349</f>
        <v>0.72277227722772275</v>
      </c>
      <c r="AS349" s="45">
        <f>(AC349/(H349+N349)*100%)</f>
        <v>0.69387755102040816</v>
      </c>
      <c r="AT349" s="45">
        <f>AD349/R349</f>
        <v>0.70854271356783916</v>
      </c>
      <c r="AU349" s="44" t="e">
        <f>AH349/AE349</f>
        <v>#DIV/0!</v>
      </c>
      <c r="AV349" s="44" t="e">
        <f>AI349/AF349</f>
        <v>#DIV/0!</v>
      </c>
      <c r="AW349" s="44" t="e">
        <f>AJ349/AG349</f>
        <v>#DIV/0!</v>
      </c>
      <c r="AX349" s="43">
        <f>AO349/AQ349</f>
        <v>0.92907801418439717</v>
      </c>
      <c r="AY349" s="42">
        <f>AP349/AQ349</f>
        <v>7.0921985815602842E-2</v>
      </c>
    </row>
    <row r="350" spans="1:51" ht="15" customHeight="1" x14ac:dyDescent="0.25">
      <c r="A350" s="32">
        <v>343</v>
      </c>
      <c r="B350" s="32">
        <v>28</v>
      </c>
      <c r="C350" s="32">
        <v>343</v>
      </c>
      <c r="D350" s="52" t="s">
        <v>62</v>
      </c>
      <c r="E350" s="52" t="s">
        <v>62</v>
      </c>
      <c r="F350" s="51">
        <v>28</v>
      </c>
      <c r="G350" s="47">
        <v>188</v>
      </c>
      <c r="H350" s="47">
        <v>190</v>
      </c>
      <c r="I350" s="48">
        <f>SUM(G350:H350)</f>
        <v>378</v>
      </c>
      <c r="J350" s="86">
        <v>0</v>
      </c>
      <c r="K350" s="86">
        <v>0</v>
      </c>
      <c r="L350" s="86">
        <v>0</v>
      </c>
      <c r="M350" s="86">
        <v>1</v>
      </c>
      <c r="N350" s="86">
        <v>2</v>
      </c>
      <c r="O350" s="86">
        <v>3</v>
      </c>
      <c r="P350" s="50">
        <f>G350+J350+M350</f>
        <v>189</v>
      </c>
      <c r="Q350" s="85">
        <v>192</v>
      </c>
      <c r="R350" s="50">
        <f>I350+L350+O350</f>
        <v>381</v>
      </c>
      <c r="S350" s="84">
        <v>139</v>
      </c>
      <c r="T350" s="84">
        <v>140</v>
      </c>
      <c r="U350" s="84">
        <v>279</v>
      </c>
      <c r="V350" s="84">
        <v>0</v>
      </c>
      <c r="W350" s="84">
        <v>0</v>
      </c>
      <c r="X350" s="84">
        <v>0</v>
      </c>
      <c r="Y350" s="84">
        <v>1</v>
      </c>
      <c r="Z350" s="84">
        <v>2</v>
      </c>
      <c r="AA350" s="84">
        <v>3</v>
      </c>
      <c r="AB350" s="83">
        <v>140</v>
      </c>
      <c r="AC350" s="83">
        <v>142</v>
      </c>
      <c r="AD350" s="83">
        <v>282</v>
      </c>
      <c r="AE350" s="48">
        <v>0</v>
      </c>
      <c r="AF350" s="48">
        <v>0</v>
      </c>
      <c r="AG350" s="77">
        <f>SUM(AE350:AF350)</f>
        <v>0</v>
      </c>
      <c r="AH350" s="47">
        <v>0</v>
      </c>
      <c r="AI350" s="48">
        <v>0</v>
      </c>
      <c r="AJ350" s="77">
        <f>+AH350+AI350</f>
        <v>0</v>
      </c>
      <c r="AK350" s="78">
        <v>27</v>
      </c>
      <c r="AL350" s="78">
        <v>42</v>
      </c>
      <c r="AM350" s="78">
        <v>38</v>
      </c>
      <c r="AN350" s="78">
        <v>163</v>
      </c>
      <c r="AO350" s="46">
        <f>SUM(AK350:AN350)</f>
        <v>270</v>
      </c>
      <c r="AP350" s="78">
        <v>12</v>
      </c>
      <c r="AQ350" s="46">
        <f>+AO350+AP350</f>
        <v>282</v>
      </c>
      <c r="AR350" s="45">
        <f>AB350/P350</f>
        <v>0.7407407407407407</v>
      </c>
      <c r="AS350" s="45">
        <f>(AC350/(H350+N350)*100%)</f>
        <v>0.73958333333333337</v>
      </c>
      <c r="AT350" s="45">
        <f>AD350/R350</f>
        <v>0.74015748031496065</v>
      </c>
      <c r="AU350" s="44" t="e">
        <f>AH350/AE350</f>
        <v>#DIV/0!</v>
      </c>
      <c r="AV350" s="44" t="e">
        <f>AI350/AF350</f>
        <v>#DIV/0!</v>
      </c>
      <c r="AW350" s="44" t="e">
        <f>AJ350/AG350</f>
        <v>#DIV/0!</v>
      </c>
      <c r="AX350" s="43">
        <f>AO350/AQ350</f>
        <v>0.95744680851063835</v>
      </c>
      <c r="AY350" s="42">
        <f>AP350/AQ350</f>
        <v>4.2553191489361701E-2</v>
      </c>
    </row>
    <row r="351" spans="1:51" ht="15" customHeight="1" x14ac:dyDescent="0.25">
      <c r="A351" s="32">
        <v>344</v>
      </c>
      <c r="B351" s="32">
        <v>29</v>
      </c>
      <c r="C351" s="32">
        <v>344</v>
      </c>
      <c r="D351" s="52" t="s">
        <v>62</v>
      </c>
      <c r="E351" s="52" t="s">
        <v>62</v>
      </c>
      <c r="F351" s="51">
        <v>29</v>
      </c>
      <c r="G351" s="47">
        <v>193</v>
      </c>
      <c r="H351" s="47">
        <v>188</v>
      </c>
      <c r="I351" s="48">
        <f>SUM(G351:H351)</f>
        <v>381</v>
      </c>
      <c r="J351" s="86">
        <v>0</v>
      </c>
      <c r="K351" s="86">
        <v>0</v>
      </c>
      <c r="L351" s="86">
        <v>0</v>
      </c>
      <c r="M351" s="86">
        <v>0</v>
      </c>
      <c r="N351" s="86">
        <v>1</v>
      </c>
      <c r="O351" s="86">
        <v>1</v>
      </c>
      <c r="P351" s="50">
        <f>G351+J351+M351</f>
        <v>193</v>
      </c>
      <c r="Q351" s="85">
        <v>189</v>
      </c>
      <c r="R351" s="50">
        <f>I351+L351+O351</f>
        <v>382</v>
      </c>
      <c r="S351" s="84">
        <v>149</v>
      </c>
      <c r="T351" s="84">
        <v>157</v>
      </c>
      <c r="U351" s="84">
        <v>306</v>
      </c>
      <c r="V351" s="84">
        <v>0</v>
      </c>
      <c r="W351" s="84">
        <v>0</v>
      </c>
      <c r="X351" s="84">
        <v>0</v>
      </c>
      <c r="Y351" s="84">
        <v>0</v>
      </c>
      <c r="Z351" s="84">
        <v>1</v>
      </c>
      <c r="AA351" s="84">
        <v>1</v>
      </c>
      <c r="AB351" s="83">
        <v>149</v>
      </c>
      <c r="AC351" s="83">
        <v>158</v>
      </c>
      <c r="AD351" s="83">
        <v>307</v>
      </c>
      <c r="AE351" s="48">
        <v>2</v>
      </c>
      <c r="AF351" s="48">
        <v>1</v>
      </c>
      <c r="AG351" s="77">
        <f>SUM(AE351:AF351)</f>
        <v>3</v>
      </c>
      <c r="AH351" s="47">
        <v>1</v>
      </c>
      <c r="AI351" s="48">
        <v>1</v>
      </c>
      <c r="AJ351" s="77">
        <f>+AH351+AI351</f>
        <v>2</v>
      </c>
      <c r="AK351" s="78">
        <v>9</v>
      </c>
      <c r="AL351" s="78">
        <v>129</v>
      </c>
      <c r="AM351" s="78">
        <v>6</v>
      </c>
      <c r="AN351" s="78">
        <v>157</v>
      </c>
      <c r="AO351" s="46">
        <f>SUM(AK351:AN351)</f>
        <v>301</v>
      </c>
      <c r="AP351" s="78">
        <v>6</v>
      </c>
      <c r="AQ351" s="46">
        <f>+AO351+AP351</f>
        <v>307</v>
      </c>
      <c r="AR351" s="45">
        <f>AB351/P351</f>
        <v>0.772020725388601</v>
      </c>
      <c r="AS351" s="45">
        <f>(AC351/(H351+N351)*100%)</f>
        <v>0.83597883597883593</v>
      </c>
      <c r="AT351" s="45">
        <f>AD351/R351</f>
        <v>0.80366492146596857</v>
      </c>
      <c r="AU351" s="44">
        <f>AH351/AE351</f>
        <v>0.5</v>
      </c>
      <c r="AV351" s="44">
        <f>AI351/AF351</f>
        <v>1</v>
      </c>
      <c r="AW351" s="44">
        <f>AJ351/AG351</f>
        <v>0.66666666666666663</v>
      </c>
      <c r="AX351" s="43">
        <f>AO351/AQ351</f>
        <v>0.98045602605863191</v>
      </c>
      <c r="AY351" s="42">
        <f>AP351/AQ351</f>
        <v>1.9543973941368076E-2</v>
      </c>
    </row>
    <row r="352" spans="1:51" ht="15" customHeight="1" x14ac:dyDescent="0.25">
      <c r="A352" s="32">
        <v>345</v>
      </c>
      <c r="B352" s="32">
        <v>30</v>
      </c>
      <c r="C352" s="32">
        <v>345</v>
      </c>
      <c r="D352" s="52" t="s">
        <v>62</v>
      </c>
      <c r="E352" s="52" t="s">
        <v>62</v>
      </c>
      <c r="F352" s="51">
        <v>30</v>
      </c>
      <c r="G352" s="47">
        <v>121</v>
      </c>
      <c r="H352" s="47">
        <v>131</v>
      </c>
      <c r="I352" s="48">
        <f>SUM(G352:H352)</f>
        <v>252</v>
      </c>
      <c r="J352" s="82">
        <v>0</v>
      </c>
      <c r="K352" s="82">
        <v>0</v>
      </c>
      <c r="L352" s="82">
        <v>0</v>
      </c>
      <c r="M352" s="82">
        <v>4</v>
      </c>
      <c r="N352" s="82">
        <v>4</v>
      </c>
      <c r="O352" s="82">
        <v>8</v>
      </c>
      <c r="P352" s="50">
        <f>G352+J352+M352</f>
        <v>125</v>
      </c>
      <c r="Q352" s="81">
        <v>135</v>
      </c>
      <c r="R352" s="50">
        <f>I352+L352+O352</f>
        <v>260</v>
      </c>
      <c r="S352" s="80">
        <v>90</v>
      </c>
      <c r="T352" s="80">
        <v>95</v>
      </c>
      <c r="U352" s="80">
        <v>185</v>
      </c>
      <c r="V352" s="80">
        <v>0</v>
      </c>
      <c r="W352" s="80">
        <v>0</v>
      </c>
      <c r="X352" s="80">
        <v>0</v>
      </c>
      <c r="Y352" s="80">
        <v>4</v>
      </c>
      <c r="Z352" s="80">
        <v>4</v>
      </c>
      <c r="AA352" s="80">
        <v>8</v>
      </c>
      <c r="AB352" s="79">
        <v>94</v>
      </c>
      <c r="AC352" s="79">
        <v>99</v>
      </c>
      <c r="AD352" s="79">
        <v>193</v>
      </c>
      <c r="AE352" s="48">
        <v>0</v>
      </c>
      <c r="AF352" s="48">
        <v>0</v>
      </c>
      <c r="AG352" s="77">
        <f>SUM(AE352:AF352)</f>
        <v>0</v>
      </c>
      <c r="AH352" s="47">
        <v>0</v>
      </c>
      <c r="AI352" s="48">
        <v>0</v>
      </c>
      <c r="AJ352" s="77">
        <f>+AH352+AI352</f>
        <v>0</v>
      </c>
      <c r="AK352" s="78">
        <v>15</v>
      </c>
      <c r="AL352" s="78">
        <v>34</v>
      </c>
      <c r="AM352" s="78">
        <v>7</v>
      </c>
      <c r="AN352" s="78">
        <v>135</v>
      </c>
      <c r="AO352" s="46">
        <f>SUM(AK352:AN352)</f>
        <v>191</v>
      </c>
      <c r="AP352" s="78">
        <v>2</v>
      </c>
      <c r="AQ352" s="46">
        <f>+AO352+AP352</f>
        <v>193</v>
      </c>
      <c r="AR352" s="45">
        <f>AB352/P352</f>
        <v>0.752</v>
      </c>
      <c r="AS352" s="45">
        <f>(AC352/(H352+N352)*100%)</f>
        <v>0.73333333333333328</v>
      </c>
      <c r="AT352" s="45">
        <f>AD352/R352</f>
        <v>0.74230769230769234</v>
      </c>
      <c r="AU352" s="44" t="e">
        <f>AH352/AE352</f>
        <v>#DIV/0!</v>
      </c>
      <c r="AV352" s="44" t="e">
        <f>AI352/AF352</f>
        <v>#DIV/0!</v>
      </c>
      <c r="AW352" s="44" t="e">
        <f>AJ352/AG352</f>
        <v>#DIV/0!</v>
      </c>
      <c r="AX352" s="43">
        <f>AO352/AQ352</f>
        <v>0.98963730569948183</v>
      </c>
      <c r="AY352" s="42">
        <f>AP352/AQ352</f>
        <v>1.0362694300518135E-2</v>
      </c>
    </row>
    <row r="353" spans="1:51" ht="15" customHeight="1" x14ac:dyDescent="0.25">
      <c r="A353" s="32">
        <v>346</v>
      </c>
      <c r="B353" s="32">
        <v>31</v>
      </c>
      <c r="C353" s="32">
        <v>346</v>
      </c>
      <c r="D353" s="52" t="s">
        <v>62</v>
      </c>
      <c r="E353" s="52" t="s">
        <v>62</v>
      </c>
      <c r="F353" s="51">
        <v>31</v>
      </c>
      <c r="G353" s="47">
        <v>149</v>
      </c>
      <c r="H353" s="47">
        <v>147</v>
      </c>
      <c r="I353" s="48">
        <f>SUM(G353:H353)</f>
        <v>296</v>
      </c>
      <c r="J353" s="82">
        <v>0</v>
      </c>
      <c r="K353" s="82">
        <v>0</v>
      </c>
      <c r="L353" s="82">
        <v>0</v>
      </c>
      <c r="M353" s="82">
        <v>0</v>
      </c>
      <c r="N353" s="82">
        <v>2</v>
      </c>
      <c r="O353" s="82">
        <v>2</v>
      </c>
      <c r="P353" s="50">
        <f>G353+J353+M353</f>
        <v>149</v>
      </c>
      <c r="Q353" s="81">
        <v>149</v>
      </c>
      <c r="R353" s="50">
        <f>I353+L353+O353</f>
        <v>298</v>
      </c>
      <c r="S353" s="80">
        <v>117</v>
      </c>
      <c r="T353" s="80">
        <v>138</v>
      </c>
      <c r="U353" s="80">
        <v>255</v>
      </c>
      <c r="V353" s="80">
        <v>0</v>
      </c>
      <c r="W353" s="80">
        <v>0</v>
      </c>
      <c r="X353" s="80">
        <v>0</v>
      </c>
      <c r="Y353" s="80">
        <v>0</v>
      </c>
      <c r="Z353" s="80">
        <v>2</v>
      </c>
      <c r="AA353" s="80">
        <v>2</v>
      </c>
      <c r="AB353" s="79">
        <v>117</v>
      </c>
      <c r="AC353" s="79">
        <v>140</v>
      </c>
      <c r="AD353" s="79">
        <v>257</v>
      </c>
      <c r="AE353" s="48">
        <v>0</v>
      </c>
      <c r="AF353" s="48">
        <v>0</v>
      </c>
      <c r="AG353" s="77">
        <f>SUM(AE353:AF353)</f>
        <v>0</v>
      </c>
      <c r="AH353" s="47">
        <v>0</v>
      </c>
      <c r="AI353" s="48">
        <v>0</v>
      </c>
      <c r="AJ353" s="77">
        <f>+AH353+AI353</f>
        <v>0</v>
      </c>
      <c r="AK353" s="78">
        <v>17</v>
      </c>
      <c r="AL353" s="78">
        <v>42</v>
      </c>
      <c r="AM353" s="78">
        <v>7</v>
      </c>
      <c r="AN353" s="78">
        <v>181</v>
      </c>
      <c r="AO353" s="46">
        <f>SUM(AK353:AN353)</f>
        <v>247</v>
      </c>
      <c r="AP353" s="78">
        <v>10</v>
      </c>
      <c r="AQ353" s="46">
        <f>+AO353+AP353</f>
        <v>257</v>
      </c>
      <c r="AR353" s="45">
        <f>AB353/P353</f>
        <v>0.78523489932885904</v>
      </c>
      <c r="AS353" s="45">
        <f>(AC353/(H353+N353)*100%)</f>
        <v>0.93959731543624159</v>
      </c>
      <c r="AT353" s="45">
        <f>AD353/R353</f>
        <v>0.86241610738255037</v>
      </c>
      <c r="AU353" s="44" t="e">
        <f>AH353/AE353</f>
        <v>#DIV/0!</v>
      </c>
      <c r="AV353" s="44" t="e">
        <f>AI353/AF353</f>
        <v>#DIV/0!</v>
      </c>
      <c r="AW353" s="44" t="e">
        <f>AJ353/AG353</f>
        <v>#DIV/0!</v>
      </c>
      <c r="AX353" s="43">
        <f>AO353/AQ353</f>
        <v>0.96108949416342415</v>
      </c>
      <c r="AY353" s="42">
        <f>AP353/AQ353</f>
        <v>3.8910505836575876E-2</v>
      </c>
    </row>
    <row r="354" spans="1:51" ht="15" customHeight="1" x14ac:dyDescent="0.25">
      <c r="A354" s="32">
        <v>347</v>
      </c>
      <c r="B354" s="32">
        <v>32</v>
      </c>
      <c r="C354" s="32">
        <v>347</v>
      </c>
      <c r="D354" s="52" t="s">
        <v>62</v>
      </c>
      <c r="E354" s="52" t="s">
        <v>62</v>
      </c>
      <c r="F354" s="51">
        <v>32</v>
      </c>
      <c r="G354" s="47">
        <v>128</v>
      </c>
      <c r="H354" s="47">
        <v>134</v>
      </c>
      <c r="I354" s="48">
        <f>SUM(G354:H354)</f>
        <v>262</v>
      </c>
      <c r="J354" s="82">
        <v>0</v>
      </c>
      <c r="K354" s="82">
        <v>0</v>
      </c>
      <c r="L354" s="82">
        <v>0</v>
      </c>
      <c r="M354" s="82">
        <v>2</v>
      </c>
      <c r="N354" s="82">
        <v>1</v>
      </c>
      <c r="O354" s="82">
        <v>3</v>
      </c>
      <c r="P354" s="50">
        <f>G354+J354+M354</f>
        <v>130</v>
      </c>
      <c r="Q354" s="81">
        <v>135</v>
      </c>
      <c r="R354" s="50">
        <f>I354+L354+O354</f>
        <v>265</v>
      </c>
      <c r="S354" s="80">
        <v>97</v>
      </c>
      <c r="T354" s="80">
        <v>110</v>
      </c>
      <c r="U354" s="80">
        <v>207</v>
      </c>
      <c r="V354" s="80">
        <v>0</v>
      </c>
      <c r="W354" s="80">
        <v>0</v>
      </c>
      <c r="X354" s="80">
        <v>0</v>
      </c>
      <c r="Y354" s="80">
        <v>2</v>
      </c>
      <c r="Z354" s="80">
        <v>1</v>
      </c>
      <c r="AA354" s="80">
        <v>3</v>
      </c>
      <c r="AB354" s="79">
        <v>99</v>
      </c>
      <c r="AC354" s="79">
        <v>111</v>
      </c>
      <c r="AD354" s="79">
        <v>210</v>
      </c>
      <c r="AE354" s="48">
        <v>0</v>
      </c>
      <c r="AF354" s="48">
        <v>0</v>
      </c>
      <c r="AG354" s="77">
        <f>SUM(AE354:AF354)</f>
        <v>0</v>
      </c>
      <c r="AH354" s="47">
        <v>0</v>
      </c>
      <c r="AI354" s="48">
        <v>0</v>
      </c>
      <c r="AJ354" s="77">
        <f>+AH354+AI354</f>
        <v>0</v>
      </c>
      <c r="AK354" s="78">
        <v>56</v>
      </c>
      <c r="AL354" s="78">
        <v>27</v>
      </c>
      <c r="AM354" s="78">
        <v>58</v>
      </c>
      <c r="AN354" s="78">
        <v>60</v>
      </c>
      <c r="AO354" s="46">
        <f>SUM(AK354:AN354)</f>
        <v>201</v>
      </c>
      <c r="AP354" s="78">
        <v>9</v>
      </c>
      <c r="AQ354" s="46">
        <f>+AO354+AP354</f>
        <v>210</v>
      </c>
      <c r="AR354" s="45">
        <f>AB354/P354</f>
        <v>0.7615384615384615</v>
      </c>
      <c r="AS354" s="45">
        <f>(AC354/(H354+N354)*100%)</f>
        <v>0.82222222222222219</v>
      </c>
      <c r="AT354" s="45">
        <f>AD354/R354</f>
        <v>0.79245283018867929</v>
      </c>
      <c r="AU354" s="44" t="e">
        <f>AH354/AE354</f>
        <v>#DIV/0!</v>
      </c>
      <c r="AV354" s="44" t="e">
        <f>AI354/AF354</f>
        <v>#DIV/0!</v>
      </c>
      <c r="AW354" s="44" t="e">
        <f>AJ354/AG354</f>
        <v>#DIV/0!</v>
      </c>
      <c r="AX354" s="43">
        <f>AO354/AQ354</f>
        <v>0.95714285714285718</v>
      </c>
      <c r="AY354" s="42">
        <f>AP354/AQ354</f>
        <v>4.2857142857142858E-2</v>
      </c>
    </row>
    <row r="355" spans="1:51" ht="15" customHeight="1" x14ac:dyDescent="0.25">
      <c r="A355" s="32">
        <v>348</v>
      </c>
      <c r="B355" s="32">
        <v>33</v>
      </c>
      <c r="C355" s="32">
        <v>348</v>
      </c>
      <c r="D355" s="52" t="s">
        <v>62</v>
      </c>
      <c r="E355" s="52" t="s">
        <v>62</v>
      </c>
      <c r="F355" s="51">
        <v>33</v>
      </c>
      <c r="G355" s="47">
        <v>131</v>
      </c>
      <c r="H355" s="47">
        <v>141</v>
      </c>
      <c r="I355" s="48">
        <f>SUM(G355:H355)</f>
        <v>272</v>
      </c>
      <c r="J355" s="82">
        <v>0</v>
      </c>
      <c r="K355" s="82">
        <v>0</v>
      </c>
      <c r="L355" s="82">
        <v>0</v>
      </c>
      <c r="M355" s="82">
        <v>3</v>
      </c>
      <c r="N355" s="82">
        <v>4</v>
      </c>
      <c r="O355" s="82">
        <v>7</v>
      </c>
      <c r="P355" s="50">
        <f>G355+J355+M355</f>
        <v>134</v>
      </c>
      <c r="Q355" s="81">
        <v>145</v>
      </c>
      <c r="R355" s="50">
        <f>I355+L355+O355</f>
        <v>279</v>
      </c>
      <c r="S355" s="80">
        <v>110</v>
      </c>
      <c r="T355" s="80">
        <v>96</v>
      </c>
      <c r="U355" s="80">
        <v>206</v>
      </c>
      <c r="V355" s="80">
        <v>0</v>
      </c>
      <c r="W355" s="80">
        <v>0</v>
      </c>
      <c r="X355" s="80">
        <v>0</v>
      </c>
      <c r="Y355" s="80">
        <v>3</v>
      </c>
      <c r="Z355" s="80">
        <v>4</v>
      </c>
      <c r="AA355" s="80">
        <v>7</v>
      </c>
      <c r="AB355" s="79">
        <v>113</v>
      </c>
      <c r="AC355" s="79">
        <v>100</v>
      </c>
      <c r="AD355" s="79">
        <v>213</v>
      </c>
      <c r="AE355" s="48">
        <v>0</v>
      </c>
      <c r="AF355" s="48">
        <v>0</v>
      </c>
      <c r="AG355" s="77">
        <f>SUM(AE355:AF355)</f>
        <v>0</v>
      </c>
      <c r="AH355" s="47">
        <v>0</v>
      </c>
      <c r="AI355" s="48">
        <v>0</v>
      </c>
      <c r="AJ355" s="77">
        <f>+AH355+AI355</f>
        <v>0</v>
      </c>
      <c r="AK355" s="78">
        <v>50</v>
      </c>
      <c r="AL355" s="78">
        <v>60</v>
      </c>
      <c r="AM355" s="78">
        <v>24</v>
      </c>
      <c r="AN355" s="78">
        <v>66</v>
      </c>
      <c r="AO355" s="46">
        <f>SUM(AK355:AN355)</f>
        <v>200</v>
      </c>
      <c r="AP355" s="78">
        <v>13</v>
      </c>
      <c r="AQ355" s="46">
        <f>+AO355+AP355</f>
        <v>213</v>
      </c>
      <c r="AR355" s="45">
        <f>AB355/P355</f>
        <v>0.84328358208955223</v>
      </c>
      <c r="AS355" s="45">
        <f>(AC355/(H355+N355)*100%)</f>
        <v>0.68965517241379315</v>
      </c>
      <c r="AT355" s="45">
        <f>AD355/R355</f>
        <v>0.76344086021505375</v>
      </c>
      <c r="AU355" s="44" t="e">
        <f>AH355/AE355</f>
        <v>#DIV/0!</v>
      </c>
      <c r="AV355" s="44" t="e">
        <f>AI355/AF355</f>
        <v>#DIV/0!</v>
      </c>
      <c r="AW355" s="44" t="e">
        <f>AJ355/AG355</f>
        <v>#DIV/0!</v>
      </c>
      <c r="AX355" s="43">
        <f>AO355/AQ355</f>
        <v>0.93896713615023475</v>
      </c>
      <c r="AY355" s="42">
        <f>AP355/AQ355</f>
        <v>6.1032863849765258E-2</v>
      </c>
    </row>
    <row r="356" spans="1:51" ht="33" customHeight="1" x14ac:dyDescent="0.25">
      <c r="A356" s="32">
        <v>349</v>
      </c>
      <c r="B356" s="32"/>
      <c r="C356" s="32">
        <v>349</v>
      </c>
      <c r="D356" s="58" t="s">
        <v>61</v>
      </c>
      <c r="E356" s="58"/>
      <c r="F356" s="57">
        <f>F355</f>
        <v>33</v>
      </c>
      <c r="G356" s="55">
        <f>SUM(G323:G355)</f>
        <v>5866</v>
      </c>
      <c r="H356" s="55">
        <f>SUM(H323:H355)</f>
        <v>5889</v>
      </c>
      <c r="I356" s="55">
        <f>SUM(I323:I355)</f>
        <v>11755</v>
      </c>
      <c r="J356" s="55">
        <f>SUM(J338:J355)</f>
        <v>0</v>
      </c>
      <c r="K356" s="55">
        <f>SUM(K338:K355)</f>
        <v>0</v>
      </c>
      <c r="L356" s="55">
        <f>SUM(L338:L355)</f>
        <v>0</v>
      </c>
      <c r="M356" s="55">
        <f>SUM(M338:M355)</f>
        <v>23</v>
      </c>
      <c r="N356" s="55">
        <f>SUM(N338:N355)</f>
        <v>27</v>
      </c>
      <c r="O356" s="55">
        <f>SUM(O338:O355)</f>
        <v>50</v>
      </c>
      <c r="P356" s="55">
        <f>SUM(P323:P355)</f>
        <v>5905</v>
      </c>
      <c r="Q356" s="55">
        <f>SUM(Q323:Q355)</f>
        <v>5929</v>
      </c>
      <c r="R356" s="55">
        <f>SUM(R323:R355)</f>
        <v>11834</v>
      </c>
      <c r="S356" s="55">
        <f>SUM(S323:S355)</f>
        <v>4223</v>
      </c>
      <c r="T356" s="55">
        <f>SUM(T323:T355)</f>
        <v>4528</v>
      </c>
      <c r="U356" s="55">
        <f>SUM(U323:U355)</f>
        <v>8751</v>
      </c>
      <c r="V356" s="55">
        <f>SUM(V323:V355)</f>
        <v>1</v>
      </c>
      <c r="W356" s="55">
        <f>SUM(W323:W355)</f>
        <v>1</v>
      </c>
      <c r="X356" s="55">
        <f>SUM(X323:X355)</f>
        <v>2</v>
      </c>
      <c r="Y356" s="55">
        <f>SUM(Y323:Y355)</f>
        <v>38</v>
      </c>
      <c r="Z356" s="55">
        <f>SUM(Z323:Z355)</f>
        <v>39</v>
      </c>
      <c r="AA356" s="55">
        <f>SUM(AA323:AA355)</f>
        <v>77</v>
      </c>
      <c r="AB356" s="55">
        <f>SUM(AB323:AB355)</f>
        <v>4262</v>
      </c>
      <c r="AC356" s="55">
        <f>SUM(AC323:AC355)</f>
        <v>4568</v>
      </c>
      <c r="AD356" s="55">
        <f>SUM(AD323:AD355)</f>
        <v>8826</v>
      </c>
      <c r="AE356" s="55">
        <f>SUM(AE323:AE355)</f>
        <v>22</v>
      </c>
      <c r="AF356" s="55">
        <f>SUM(AF323:AF355)</f>
        <v>18</v>
      </c>
      <c r="AG356" s="55">
        <f>SUM(AG323:AG355)</f>
        <v>40</v>
      </c>
      <c r="AH356" s="55">
        <f>SUM(AH323:AH355)</f>
        <v>14</v>
      </c>
      <c r="AI356" s="55">
        <f>SUM(AI323:AI355)</f>
        <v>14</v>
      </c>
      <c r="AJ356" s="77">
        <f>+AH356+AI356</f>
        <v>28</v>
      </c>
      <c r="AK356" s="55">
        <f>SUM(AK323:AK355)</f>
        <v>2096</v>
      </c>
      <c r="AL356" s="55">
        <f>SUM(AL323:AL355)</f>
        <v>2225</v>
      </c>
      <c r="AM356" s="55">
        <f>SUM(AM323:AM355)</f>
        <v>570</v>
      </c>
      <c r="AN356" s="55">
        <f>SUM(AN323:AN355)</f>
        <v>3574</v>
      </c>
      <c r="AO356" s="55">
        <f>SUM(AO323:AO355)</f>
        <v>8465</v>
      </c>
      <c r="AP356" s="55">
        <f>SUM(AP323:AP355)</f>
        <v>357</v>
      </c>
      <c r="AQ356" s="55">
        <f>SUM(AQ323:AQ355)</f>
        <v>8822</v>
      </c>
      <c r="AR356" s="36">
        <f>AB356/P356</f>
        <v>0.72176121930567316</v>
      </c>
      <c r="AS356" s="36">
        <f>(AC356/(H356+N356)*100%)</f>
        <v>0.77214334009465857</v>
      </c>
      <c r="AT356" s="36">
        <f>AD356/R356</f>
        <v>0.7458171370627007</v>
      </c>
      <c r="AU356" s="35">
        <f>AH356/AE356</f>
        <v>0.63636363636363635</v>
      </c>
      <c r="AV356" s="35">
        <f>AI356/AF356</f>
        <v>0.77777777777777779</v>
      </c>
      <c r="AW356" s="35">
        <f>AJ356/AG356</f>
        <v>0.7</v>
      </c>
      <c r="AX356" s="34">
        <f>AO356/AQ356</f>
        <v>0.95953298571752432</v>
      </c>
      <c r="AY356" s="33">
        <f>AP356/AQ356</f>
        <v>4.0467014282475629E-2</v>
      </c>
    </row>
    <row r="357" spans="1:51" ht="33" customHeight="1" x14ac:dyDescent="0.25">
      <c r="A357" s="32">
        <v>350</v>
      </c>
      <c r="B357" s="32"/>
      <c r="C357" s="32">
        <v>350</v>
      </c>
      <c r="D357" s="31" t="s">
        <v>60</v>
      </c>
      <c r="E357" s="31"/>
      <c r="F357" s="64">
        <f>F228+F242+F261+F279+F304+F322+F356</f>
        <v>145</v>
      </c>
      <c r="G357" s="64">
        <f>G228+G242+G261+G279+G304+G322+G356</f>
        <v>26863</v>
      </c>
      <c r="H357" s="64">
        <f>H228+H242+H261+H279+H304+H322+H356</f>
        <v>26874</v>
      </c>
      <c r="I357" s="64">
        <f>I228+I242+I261+I279+I304+I322+I356</f>
        <v>53737</v>
      </c>
      <c r="J357" s="64">
        <f>J228+J242+J261+J279+J304+J322+J356</f>
        <v>7</v>
      </c>
      <c r="K357" s="64">
        <f>K228+K242+K261+K279+K304+K322+K356</f>
        <v>5</v>
      </c>
      <c r="L357" s="64">
        <f>L228+L242+L261+L279+L304+L322+L356</f>
        <v>12</v>
      </c>
      <c r="M357" s="64">
        <f>M228+M242+M261+M279+M304+M322+M356</f>
        <v>163</v>
      </c>
      <c r="N357" s="64">
        <f>N228+N242+N261+N279+N304+N322+N356</f>
        <v>177</v>
      </c>
      <c r="O357" s="64">
        <f>O228+O242+O261+O279+O304+O322+O356</f>
        <v>340</v>
      </c>
      <c r="P357" s="64">
        <f>P228+P242+P261+P279+P304+P322+P356</f>
        <v>27049</v>
      </c>
      <c r="Q357" s="64">
        <f>Q228+Q242+Q261+Q279+Q304+Q322+Q356</f>
        <v>27068</v>
      </c>
      <c r="R357" s="64">
        <f>R228+R242+R261+R279+R304+R322+R356</f>
        <v>54118</v>
      </c>
      <c r="S357" s="64">
        <f>S228+S242+S261+S279+S304+S322+S356</f>
        <v>19988</v>
      </c>
      <c r="T357" s="64">
        <f>T228+T242+T261+T279+T304+T322+T356</f>
        <v>21805</v>
      </c>
      <c r="U357" s="64">
        <f>U228+U242+U261+U279+U304+U322+U356</f>
        <v>41793</v>
      </c>
      <c r="V357" s="64">
        <f>V228+V242+V261+V279+V304+V322+V356</f>
        <v>8</v>
      </c>
      <c r="W357" s="64">
        <f>W228+W242+W261+W279+W304+W322+W356</f>
        <v>6</v>
      </c>
      <c r="X357" s="64">
        <f>X228+X242+X261+X279+X304+X322+X356</f>
        <v>14</v>
      </c>
      <c r="Y357" s="64">
        <f>Y228+Y242+Y261+Y279+Y304+Y322+Y356</f>
        <v>177</v>
      </c>
      <c r="Z357" s="64">
        <f>Z228+Z242+Z261+Z279+Z304+Z322+Z356</f>
        <v>188</v>
      </c>
      <c r="AA357" s="64">
        <f>AA228+AA242+AA261+AA279+AA304+AA322+AA356</f>
        <v>365</v>
      </c>
      <c r="AB357" s="64">
        <f>AB228+AB242+AB261+AB279+AB304+AB322+AB356</f>
        <v>20173</v>
      </c>
      <c r="AC357" s="64">
        <f>AC228+AC242+AC261+AC279+AC304+AC322+AC356</f>
        <v>21999</v>
      </c>
      <c r="AD357" s="64">
        <f>AD228+AD242+AD261+AD279+AD304+AD322+AD356</f>
        <v>42164</v>
      </c>
      <c r="AE357" s="64">
        <f>AE228+AE242+AE261+AE279+AE304+AE322+AE356</f>
        <v>61</v>
      </c>
      <c r="AF357" s="64">
        <f>AF228+AF242+AF261+AF279+AF304+AF322+AF356</f>
        <v>45</v>
      </c>
      <c r="AG357" s="64">
        <f>AG228+AG242+AG261+AG279+AG304+AG322+AG356</f>
        <v>106</v>
      </c>
      <c r="AH357" s="64">
        <f>AH228+AH242+AH261+AH279+AH304+AH322+AH356</f>
        <v>43</v>
      </c>
      <c r="AI357" s="64">
        <f>AI228+AI242+AI261+AI279+AI304+AI322+AI356</f>
        <v>38</v>
      </c>
      <c r="AJ357" s="77">
        <f>+AH357+AI357</f>
        <v>81</v>
      </c>
      <c r="AK357" s="64">
        <f>AK228+AK242+AK261+AK279+AK304+AK322+AK356</f>
        <v>10925</v>
      </c>
      <c r="AL357" s="64">
        <f>AL228+AL242+AL261+AL279+AL304+AL322+AL356</f>
        <v>11498</v>
      </c>
      <c r="AM357" s="64">
        <f>AM228+AM242+AM261+AM279+AM304+AM322+AM356</f>
        <v>3006</v>
      </c>
      <c r="AN357" s="64">
        <f>AN228+AN242+AN261+AN279+AN304+AN322+AN356</f>
        <v>14875</v>
      </c>
      <c r="AO357" s="64">
        <f>AO228+AO242+AO261+AO279+AO304+AO322+AO356</f>
        <v>40304</v>
      </c>
      <c r="AP357" s="64">
        <f>AP228+AP242+AP261+AP279+AP304+AP322+AP356</f>
        <v>1860</v>
      </c>
      <c r="AQ357" s="64">
        <f>AQ228+AQ242+AQ261+AQ279+AQ304+AQ322+AQ356</f>
        <v>42164</v>
      </c>
      <c r="AR357" s="63">
        <f>AB357/P357</f>
        <v>0.74579466893415658</v>
      </c>
      <c r="AS357" s="63">
        <f>(AC357/(H357+N357)*100%)</f>
        <v>0.81324165465232334</v>
      </c>
      <c r="AT357" s="63">
        <f>AD357/R357</f>
        <v>0.7791123101371078</v>
      </c>
      <c r="AU357" s="62">
        <f>AH357/AE357</f>
        <v>0.70491803278688525</v>
      </c>
      <c r="AV357" s="62">
        <f>AI357/AF357</f>
        <v>0.84444444444444444</v>
      </c>
      <c r="AW357" s="62">
        <f>AJ357/AG357</f>
        <v>0.76415094339622647</v>
      </c>
      <c r="AX357" s="34">
        <f>AO357/AQ357</f>
        <v>0.95588653827910064</v>
      </c>
      <c r="AY357" s="33">
        <f>AP357/AQ357</f>
        <v>4.4113461720899347E-2</v>
      </c>
    </row>
    <row r="358" spans="1:51" ht="15" customHeight="1" x14ac:dyDescent="0.25">
      <c r="A358" s="32">
        <v>351</v>
      </c>
      <c r="B358" s="32">
        <v>1</v>
      </c>
      <c r="C358" s="32">
        <v>351</v>
      </c>
      <c r="D358" s="52" t="s">
        <v>49</v>
      </c>
      <c r="E358" s="52" t="s">
        <v>59</v>
      </c>
      <c r="F358" s="51">
        <v>1</v>
      </c>
      <c r="G358" s="47">
        <v>210</v>
      </c>
      <c r="H358" s="47">
        <v>235</v>
      </c>
      <c r="I358" s="48">
        <f>SUM(G358:H358)</f>
        <v>445</v>
      </c>
      <c r="J358" s="70">
        <v>0</v>
      </c>
      <c r="K358" s="70">
        <v>0</v>
      </c>
      <c r="L358" s="49">
        <f>J358+K358</f>
        <v>0</v>
      </c>
      <c r="M358" s="70">
        <v>1</v>
      </c>
      <c r="N358" s="70">
        <v>1</v>
      </c>
      <c r="O358" s="49">
        <f>M358+N358</f>
        <v>2</v>
      </c>
      <c r="P358" s="50">
        <f>G358+J358+M358</f>
        <v>211</v>
      </c>
      <c r="Q358" s="49">
        <f>H358+K358+N358</f>
        <v>236</v>
      </c>
      <c r="R358" s="50">
        <f>I358+L358+O358</f>
        <v>447</v>
      </c>
      <c r="S358" s="70">
        <v>177</v>
      </c>
      <c r="T358" s="70">
        <v>214</v>
      </c>
      <c r="U358" s="49">
        <f>S358+T358</f>
        <v>391</v>
      </c>
      <c r="V358" s="70">
        <v>0</v>
      </c>
      <c r="W358" s="70">
        <v>0</v>
      </c>
      <c r="X358" s="49">
        <f>V358+W358</f>
        <v>0</v>
      </c>
      <c r="Y358" s="70">
        <v>1</v>
      </c>
      <c r="Z358" s="70">
        <v>1</v>
      </c>
      <c r="AA358" s="49">
        <f>Y358+Z358</f>
        <v>2</v>
      </c>
      <c r="AB358" s="49">
        <f>S358+V358+Y358</f>
        <v>178</v>
      </c>
      <c r="AC358" s="49">
        <f>T358+W358+Z358</f>
        <v>215</v>
      </c>
      <c r="AD358" s="49">
        <f>AB358+AC358</f>
        <v>393</v>
      </c>
      <c r="AE358" s="72">
        <v>0</v>
      </c>
      <c r="AF358" s="72">
        <v>0</v>
      </c>
      <c r="AG358" s="49">
        <f>AE358+AF358</f>
        <v>0</v>
      </c>
      <c r="AH358" s="70">
        <v>0</v>
      </c>
      <c r="AI358" s="70">
        <v>0</v>
      </c>
      <c r="AJ358" s="49">
        <f>AH358+AI358</f>
        <v>0</v>
      </c>
      <c r="AK358" s="67">
        <v>151</v>
      </c>
      <c r="AL358" s="67">
        <v>106</v>
      </c>
      <c r="AM358" s="67">
        <v>26</v>
      </c>
      <c r="AN358" s="67">
        <v>92</v>
      </c>
      <c r="AO358" s="46">
        <f>SUM(AK358:AN358)</f>
        <v>375</v>
      </c>
      <c r="AP358" s="67">
        <v>18</v>
      </c>
      <c r="AQ358" s="46">
        <f>+AO358+AP358</f>
        <v>393</v>
      </c>
      <c r="AR358" s="45">
        <f>AB358/P358</f>
        <v>0.84360189573459721</v>
      </c>
      <c r="AS358" s="45">
        <f>(AC358/(H358+N358)*100%)</f>
        <v>0.91101694915254239</v>
      </c>
      <c r="AT358" s="45">
        <f>AD358/R358</f>
        <v>0.87919463087248317</v>
      </c>
      <c r="AU358" s="44" t="e">
        <f>AH358/AE358</f>
        <v>#DIV/0!</v>
      </c>
      <c r="AV358" s="44" t="e">
        <f>AI358/AF358</f>
        <v>#DIV/0!</v>
      </c>
      <c r="AW358" s="44" t="e">
        <f>AJ358/AG358</f>
        <v>#DIV/0!</v>
      </c>
      <c r="AX358" s="43">
        <f>AO358/AQ358</f>
        <v>0.95419847328244278</v>
      </c>
      <c r="AY358" s="42">
        <f>AP358/AQ358</f>
        <v>4.5801526717557252E-2</v>
      </c>
    </row>
    <row r="359" spans="1:51" ht="15" customHeight="1" x14ac:dyDescent="0.25">
      <c r="A359" s="32">
        <v>352</v>
      </c>
      <c r="B359" s="32">
        <v>2</v>
      </c>
      <c r="C359" s="32">
        <v>352</v>
      </c>
      <c r="D359" s="52" t="s">
        <v>49</v>
      </c>
      <c r="E359" s="52" t="s">
        <v>59</v>
      </c>
      <c r="F359" s="51">
        <v>2</v>
      </c>
      <c r="G359" s="47">
        <v>200</v>
      </c>
      <c r="H359" s="47">
        <v>208</v>
      </c>
      <c r="I359" s="48">
        <f>SUM(G359:H359)</f>
        <v>408</v>
      </c>
      <c r="J359" s="70">
        <v>0</v>
      </c>
      <c r="K359" s="70">
        <v>0</v>
      </c>
      <c r="L359" s="49">
        <f>J359+K359</f>
        <v>0</v>
      </c>
      <c r="M359" s="70">
        <v>0</v>
      </c>
      <c r="N359" s="70">
        <v>0</v>
      </c>
      <c r="O359" s="49">
        <f>M359+N359</f>
        <v>0</v>
      </c>
      <c r="P359" s="49">
        <f>G359+J359+M359</f>
        <v>200</v>
      </c>
      <c r="Q359" s="49">
        <f>H359+K359+N359</f>
        <v>208</v>
      </c>
      <c r="R359" s="50">
        <f>I359+L359+O359</f>
        <v>408</v>
      </c>
      <c r="S359" s="70">
        <v>165</v>
      </c>
      <c r="T359" s="70">
        <v>185</v>
      </c>
      <c r="U359" s="49">
        <f>S359+T359</f>
        <v>350</v>
      </c>
      <c r="V359" s="70">
        <v>0</v>
      </c>
      <c r="W359" s="70">
        <v>0</v>
      </c>
      <c r="X359" s="49">
        <f>V359+W359</f>
        <v>0</v>
      </c>
      <c r="Y359" s="70">
        <v>0</v>
      </c>
      <c r="Z359" s="70">
        <v>0</v>
      </c>
      <c r="AA359" s="49">
        <f>Y359+Z359</f>
        <v>0</v>
      </c>
      <c r="AB359" s="49">
        <f>S359+V359+Y359</f>
        <v>165</v>
      </c>
      <c r="AC359" s="49">
        <f>T359+W359+Z359</f>
        <v>185</v>
      </c>
      <c r="AD359" s="49">
        <f>AB359+AC359</f>
        <v>350</v>
      </c>
      <c r="AE359" s="72">
        <v>0</v>
      </c>
      <c r="AF359" s="72">
        <v>0</v>
      </c>
      <c r="AG359" s="49">
        <f>AE359+AF359</f>
        <v>0</v>
      </c>
      <c r="AH359" s="70">
        <v>0</v>
      </c>
      <c r="AI359" s="70">
        <v>0</v>
      </c>
      <c r="AJ359" s="49">
        <f>AH359+AI359</f>
        <v>0</v>
      </c>
      <c r="AK359" s="67">
        <v>114</v>
      </c>
      <c r="AL359" s="67">
        <v>72</v>
      </c>
      <c r="AM359" s="67">
        <v>37</v>
      </c>
      <c r="AN359" s="67">
        <v>112</v>
      </c>
      <c r="AO359" s="46">
        <f>SUM(AK359:AN359)</f>
        <v>335</v>
      </c>
      <c r="AP359" s="67">
        <v>15</v>
      </c>
      <c r="AQ359" s="46">
        <f>+AO359+AP359</f>
        <v>350</v>
      </c>
      <c r="AR359" s="45">
        <f>AB359/P359</f>
        <v>0.82499999999999996</v>
      </c>
      <c r="AS359" s="45">
        <f>(AC359/(H359+N359)*100%)</f>
        <v>0.88942307692307687</v>
      </c>
      <c r="AT359" s="45">
        <f>AD359/R359</f>
        <v>0.85784313725490191</v>
      </c>
      <c r="AU359" s="44" t="e">
        <f>AH359/AE359</f>
        <v>#DIV/0!</v>
      </c>
      <c r="AV359" s="44" t="e">
        <f>AI359/AF359</f>
        <v>#DIV/0!</v>
      </c>
      <c r="AW359" s="44" t="e">
        <f>AJ359/AG359</f>
        <v>#DIV/0!</v>
      </c>
      <c r="AX359" s="43">
        <f>AO359/AQ359</f>
        <v>0.95714285714285718</v>
      </c>
      <c r="AY359" s="42">
        <f>AP359/AQ359</f>
        <v>4.2857142857142858E-2</v>
      </c>
    </row>
    <row r="360" spans="1:51" ht="15" customHeight="1" x14ac:dyDescent="0.25">
      <c r="A360" s="32">
        <v>353</v>
      </c>
      <c r="B360" s="32">
        <v>3</v>
      </c>
      <c r="C360" s="32">
        <v>353</v>
      </c>
      <c r="D360" s="52" t="s">
        <v>49</v>
      </c>
      <c r="E360" s="52" t="s">
        <v>59</v>
      </c>
      <c r="F360" s="51">
        <v>3</v>
      </c>
      <c r="G360" s="47">
        <v>239</v>
      </c>
      <c r="H360" s="47">
        <v>238</v>
      </c>
      <c r="I360" s="48">
        <f>SUM(G360:H360)</f>
        <v>477</v>
      </c>
      <c r="J360" s="70">
        <v>0</v>
      </c>
      <c r="K360" s="70">
        <v>0</v>
      </c>
      <c r="L360" s="49">
        <f>J360+K360</f>
        <v>0</v>
      </c>
      <c r="M360" s="70">
        <v>3</v>
      </c>
      <c r="N360" s="70">
        <v>4</v>
      </c>
      <c r="O360" s="49">
        <f>M360+N360</f>
        <v>7</v>
      </c>
      <c r="P360" s="49">
        <f>G360+J360+M360</f>
        <v>242</v>
      </c>
      <c r="Q360" s="49">
        <f>H360+K360+N360</f>
        <v>242</v>
      </c>
      <c r="R360" s="50">
        <f>I360+L360+O360</f>
        <v>484</v>
      </c>
      <c r="S360" s="70">
        <v>205</v>
      </c>
      <c r="T360" s="70">
        <v>214</v>
      </c>
      <c r="U360" s="49">
        <f>S360+T360</f>
        <v>419</v>
      </c>
      <c r="V360" s="70">
        <v>0</v>
      </c>
      <c r="W360" s="70">
        <v>0</v>
      </c>
      <c r="X360" s="49">
        <f>V360+W360</f>
        <v>0</v>
      </c>
      <c r="Y360" s="70">
        <v>3</v>
      </c>
      <c r="Z360" s="70">
        <v>4</v>
      </c>
      <c r="AA360" s="49">
        <f>Y360+Z360</f>
        <v>7</v>
      </c>
      <c r="AB360" s="49">
        <f>S360+V360+Y360</f>
        <v>208</v>
      </c>
      <c r="AC360" s="49">
        <f>T360+W360+Z360</f>
        <v>218</v>
      </c>
      <c r="AD360" s="49">
        <f>AB360+AC360</f>
        <v>426</v>
      </c>
      <c r="AE360" s="72">
        <v>0</v>
      </c>
      <c r="AF360" s="72">
        <v>0</v>
      </c>
      <c r="AG360" s="49">
        <f>AE360+AF360</f>
        <v>0</v>
      </c>
      <c r="AH360" s="70">
        <v>0</v>
      </c>
      <c r="AI360" s="70">
        <v>0</v>
      </c>
      <c r="AJ360" s="49">
        <f>AH360+AI360</f>
        <v>0</v>
      </c>
      <c r="AK360" s="67">
        <v>80</v>
      </c>
      <c r="AL360" s="67">
        <v>138</v>
      </c>
      <c r="AM360" s="67">
        <v>48</v>
      </c>
      <c r="AN360" s="67">
        <v>133</v>
      </c>
      <c r="AO360" s="46">
        <f>SUM(AK360:AN360)</f>
        <v>399</v>
      </c>
      <c r="AP360" s="67">
        <v>27</v>
      </c>
      <c r="AQ360" s="46">
        <f>+AO360+AP360</f>
        <v>426</v>
      </c>
      <c r="AR360" s="45">
        <f>AB360/P360</f>
        <v>0.85950413223140498</v>
      </c>
      <c r="AS360" s="45">
        <f>(AC360/(H360+N360)*100%)</f>
        <v>0.90082644628099173</v>
      </c>
      <c r="AT360" s="45">
        <f>AD360/R360</f>
        <v>0.8801652892561983</v>
      </c>
      <c r="AU360" s="44" t="e">
        <f>AH360/AE360</f>
        <v>#DIV/0!</v>
      </c>
      <c r="AV360" s="44" t="e">
        <f>AI360/AF360</f>
        <v>#DIV/0!</v>
      </c>
      <c r="AW360" s="44" t="e">
        <f>AJ360/AG360</f>
        <v>#DIV/0!</v>
      </c>
      <c r="AX360" s="43">
        <f>AO360/AQ360</f>
        <v>0.93661971830985913</v>
      </c>
      <c r="AY360" s="42">
        <f>AP360/AQ360</f>
        <v>6.3380281690140844E-2</v>
      </c>
    </row>
    <row r="361" spans="1:51" ht="15" customHeight="1" x14ac:dyDescent="0.25">
      <c r="A361" s="32">
        <v>354</v>
      </c>
      <c r="B361" s="32">
        <v>4</v>
      </c>
      <c r="C361" s="32">
        <v>354</v>
      </c>
      <c r="D361" s="52" t="s">
        <v>49</v>
      </c>
      <c r="E361" s="52" t="s">
        <v>59</v>
      </c>
      <c r="F361" s="51">
        <v>4</v>
      </c>
      <c r="G361" s="47">
        <v>228</v>
      </c>
      <c r="H361" s="47">
        <v>226</v>
      </c>
      <c r="I361" s="48">
        <f>SUM(G361:H361)</f>
        <v>454</v>
      </c>
      <c r="J361" s="70">
        <v>0</v>
      </c>
      <c r="K361" s="70">
        <v>0</v>
      </c>
      <c r="L361" s="49">
        <f>J361+K361</f>
        <v>0</v>
      </c>
      <c r="M361" s="70">
        <v>0</v>
      </c>
      <c r="N361" s="70">
        <v>0</v>
      </c>
      <c r="O361" s="49">
        <f>M361+N361</f>
        <v>0</v>
      </c>
      <c r="P361" s="49">
        <f>G361+J361+M361</f>
        <v>228</v>
      </c>
      <c r="Q361" s="49">
        <f>H361+K361+N361</f>
        <v>226</v>
      </c>
      <c r="R361" s="50">
        <f>I361+L361+O361</f>
        <v>454</v>
      </c>
      <c r="S361" s="70">
        <v>167</v>
      </c>
      <c r="T361" s="70">
        <v>205</v>
      </c>
      <c r="U361" s="49">
        <f>S361+T361</f>
        <v>372</v>
      </c>
      <c r="V361" s="70">
        <v>0</v>
      </c>
      <c r="W361" s="70">
        <v>0</v>
      </c>
      <c r="X361" s="49">
        <f>V361+W361</f>
        <v>0</v>
      </c>
      <c r="Y361" s="70">
        <v>0</v>
      </c>
      <c r="Z361" s="70">
        <v>0</v>
      </c>
      <c r="AA361" s="49">
        <f>Y361+Z361</f>
        <v>0</v>
      </c>
      <c r="AB361" s="49">
        <f>S361+V361+Y361</f>
        <v>167</v>
      </c>
      <c r="AC361" s="49">
        <f>T361+W361+Z361</f>
        <v>205</v>
      </c>
      <c r="AD361" s="49">
        <f>AB361+AC361</f>
        <v>372</v>
      </c>
      <c r="AE361" s="72">
        <v>0</v>
      </c>
      <c r="AF361" s="72">
        <v>0</v>
      </c>
      <c r="AG361" s="49">
        <f>AE361+AF361</f>
        <v>0</v>
      </c>
      <c r="AH361" s="70">
        <v>0</v>
      </c>
      <c r="AI361" s="70">
        <v>0</v>
      </c>
      <c r="AJ361" s="49">
        <f>AH361+AI361</f>
        <v>0</v>
      </c>
      <c r="AK361" s="67">
        <v>141</v>
      </c>
      <c r="AL361" s="67">
        <v>73</v>
      </c>
      <c r="AM361" s="67">
        <v>68</v>
      </c>
      <c r="AN361" s="67">
        <v>65</v>
      </c>
      <c r="AO361" s="46">
        <f>SUM(AK361:AN361)</f>
        <v>347</v>
      </c>
      <c r="AP361" s="67">
        <v>25</v>
      </c>
      <c r="AQ361" s="46">
        <f>+AO361+AP361</f>
        <v>372</v>
      </c>
      <c r="AR361" s="45">
        <f>AB361/P361</f>
        <v>0.73245614035087714</v>
      </c>
      <c r="AS361" s="45">
        <f>(AC361/(H361+N361)*100%)</f>
        <v>0.90707964601769908</v>
      </c>
      <c r="AT361" s="45">
        <f>AD361/R361</f>
        <v>0.81938325991189431</v>
      </c>
      <c r="AU361" s="44" t="e">
        <f>AH361/AE361</f>
        <v>#DIV/0!</v>
      </c>
      <c r="AV361" s="44" t="e">
        <f>AI361/AF361</f>
        <v>#DIV/0!</v>
      </c>
      <c r="AW361" s="44" t="e">
        <f>AJ361/AG361</f>
        <v>#DIV/0!</v>
      </c>
      <c r="AX361" s="43">
        <f>AO361/AQ361</f>
        <v>0.93279569892473113</v>
      </c>
      <c r="AY361" s="42">
        <f>AP361/AQ361</f>
        <v>6.7204301075268813E-2</v>
      </c>
    </row>
    <row r="362" spans="1:51" ht="15" customHeight="1" x14ac:dyDescent="0.25">
      <c r="A362" s="32">
        <v>355</v>
      </c>
      <c r="B362" s="32">
        <v>5</v>
      </c>
      <c r="C362" s="32">
        <v>355</v>
      </c>
      <c r="D362" s="52" t="s">
        <v>49</v>
      </c>
      <c r="E362" s="52" t="s">
        <v>59</v>
      </c>
      <c r="F362" s="51">
        <v>5</v>
      </c>
      <c r="G362" s="47">
        <v>153</v>
      </c>
      <c r="H362" s="47">
        <v>144</v>
      </c>
      <c r="I362" s="48">
        <f>SUM(G362:H362)</f>
        <v>297</v>
      </c>
      <c r="J362" s="70">
        <v>0</v>
      </c>
      <c r="K362" s="70">
        <v>0</v>
      </c>
      <c r="L362" s="49">
        <f>J362+K362</f>
        <v>0</v>
      </c>
      <c r="M362" s="70">
        <v>1</v>
      </c>
      <c r="N362" s="70">
        <v>0</v>
      </c>
      <c r="O362" s="49">
        <f>M362+N362</f>
        <v>1</v>
      </c>
      <c r="P362" s="49">
        <f>G362+J362+M362</f>
        <v>154</v>
      </c>
      <c r="Q362" s="49">
        <f>H362+K362+N362</f>
        <v>144</v>
      </c>
      <c r="R362" s="50">
        <f>I362+L362+O362</f>
        <v>298</v>
      </c>
      <c r="S362" s="70">
        <v>135</v>
      </c>
      <c r="T362" s="70">
        <v>129</v>
      </c>
      <c r="U362" s="49">
        <f>S362+T362</f>
        <v>264</v>
      </c>
      <c r="V362" s="70">
        <v>0</v>
      </c>
      <c r="W362" s="70">
        <v>0</v>
      </c>
      <c r="X362" s="49">
        <f>V362+W362</f>
        <v>0</v>
      </c>
      <c r="Y362" s="70">
        <v>1</v>
      </c>
      <c r="Z362" s="70">
        <v>0</v>
      </c>
      <c r="AA362" s="49">
        <f>Y362+Z362</f>
        <v>1</v>
      </c>
      <c r="AB362" s="49">
        <f>S362+V362+Y362</f>
        <v>136</v>
      </c>
      <c r="AC362" s="49">
        <f>T362+W362+Z362</f>
        <v>129</v>
      </c>
      <c r="AD362" s="49">
        <f>AB362+AC362</f>
        <v>265</v>
      </c>
      <c r="AE362" s="72">
        <v>2</v>
      </c>
      <c r="AF362" s="72">
        <v>1</v>
      </c>
      <c r="AG362" s="49">
        <f>AE362+AF362</f>
        <v>3</v>
      </c>
      <c r="AH362" s="70">
        <v>0</v>
      </c>
      <c r="AI362" s="70">
        <v>0</v>
      </c>
      <c r="AJ362" s="49">
        <f>AH362+AI362</f>
        <v>0</v>
      </c>
      <c r="AK362" s="67">
        <v>87</v>
      </c>
      <c r="AL362" s="67">
        <v>53</v>
      </c>
      <c r="AM362" s="67">
        <v>29</v>
      </c>
      <c r="AN362" s="67">
        <v>86</v>
      </c>
      <c r="AO362" s="46">
        <f>SUM(AK362:AN362)</f>
        <v>255</v>
      </c>
      <c r="AP362" s="67">
        <v>10</v>
      </c>
      <c r="AQ362" s="46">
        <f>+AO362+AP362</f>
        <v>265</v>
      </c>
      <c r="AR362" s="45">
        <f>AB362/P362</f>
        <v>0.88311688311688308</v>
      </c>
      <c r="AS362" s="45">
        <f>(AC362/(H362+N362)*100%)</f>
        <v>0.89583333333333337</v>
      </c>
      <c r="AT362" s="45">
        <f>AD362/R362</f>
        <v>0.88926174496644295</v>
      </c>
      <c r="AU362" s="44">
        <f>AH362/AE362</f>
        <v>0</v>
      </c>
      <c r="AV362" s="44">
        <f>AI362/AF362</f>
        <v>0</v>
      </c>
      <c r="AW362" s="44">
        <f>AJ362/AG362</f>
        <v>0</v>
      </c>
      <c r="AX362" s="43">
        <f>AO362/AQ362</f>
        <v>0.96226415094339623</v>
      </c>
      <c r="AY362" s="42">
        <f>AP362/AQ362</f>
        <v>3.7735849056603772E-2</v>
      </c>
    </row>
    <row r="363" spans="1:51" ht="15" customHeight="1" x14ac:dyDescent="0.25">
      <c r="A363" s="32">
        <v>356</v>
      </c>
      <c r="B363" s="32">
        <v>6</v>
      </c>
      <c r="C363" s="32">
        <v>356</v>
      </c>
      <c r="D363" s="52" t="s">
        <v>49</v>
      </c>
      <c r="E363" s="52" t="s">
        <v>59</v>
      </c>
      <c r="F363" s="51">
        <v>6</v>
      </c>
      <c r="G363" s="47">
        <v>132</v>
      </c>
      <c r="H363" s="47">
        <v>118</v>
      </c>
      <c r="I363" s="48">
        <f>SUM(G363:H363)</f>
        <v>250</v>
      </c>
      <c r="J363" s="70">
        <v>0</v>
      </c>
      <c r="K363" s="70">
        <v>1</v>
      </c>
      <c r="L363" s="49">
        <f>J363+K363</f>
        <v>1</v>
      </c>
      <c r="M363" s="70">
        <v>0</v>
      </c>
      <c r="N363" s="70">
        <v>0</v>
      </c>
      <c r="O363" s="49">
        <f>M363+N363</f>
        <v>0</v>
      </c>
      <c r="P363" s="49">
        <f>G363+J363+M363</f>
        <v>132</v>
      </c>
      <c r="Q363" s="49">
        <f>H363+K363+N363</f>
        <v>119</v>
      </c>
      <c r="R363" s="50">
        <f>I363+L363+O363</f>
        <v>251</v>
      </c>
      <c r="S363" s="70">
        <v>114</v>
      </c>
      <c r="T363" s="70">
        <v>108</v>
      </c>
      <c r="U363" s="49">
        <f>S363+T363</f>
        <v>222</v>
      </c>
      <c r="V363" s="70">
        <v>0</v>
      </c>
      <c r="W363" s="70">
        <v>1</v>
      </c>
      <c r="X363" s="49">
        <f>V363+W363</f>
        <v>1</v>
      </c>
      <c r="Y363" s="70">
        <v>0</v>
      </c>
      <c r="Z363" s="70">
        <v>0</v>
      </c>
      <c r="AA363" s="49">
        <f>Y363+Z363</f>
        <v>0</v>
      </c>
      <c r="AB363" s="49">
        <f>S363+V363+Y363</f>
        <v>114</v>
      </c>
      <c r="AC363" s="49">
        <f>T363+W363+Z363</f>
        <v>109</v>
      </c>
      <c r="AD363" s="49">
        <f>AB363+AC363</f>
        <v>223</v>
      </c>
      <c r="AE363" s="72">
        <v>1</v>
      </c>
      <c r="AF363" s="72">
        <v>2</v>
      </c>
      <c r="AG363" s="49">
        <f>AE363+AF363</f>
        <v>3</v>
      </c>
      <c r="AH363" s="70">
        <v>0</v>
      </c>
      <c r="AI363" s="70">
        <v>1</v>
      </c>
      <c r="AJ363" s="49">
        <f>AH363+AI363</f>
        <v>1</v>
      </c>
      <c r="AK363" s="67">
        <v>62</v>
      </c>
      <c r="AL363" s="67">
        <v>70</v>
      </c>
      <c r="AM363" s="67">
        <v>32</v>
      </c>
      <c r="AN363" s="67">
        <v>48</v>
      </c>
      <c r="AO363" s="46">
        <f>SUM(AK363:AN363)</f>
        <v>212</v>
      </c>
      <c r="AP363" s="67">
        <v>11</v>
      </c>
      <c r="AQ363" s="46">
        <f>+AO363+AP363</f>
        <v>223</v>
      </c>
      <c r="AR363" s="45">
        <f>AB363/P363</f>
        <v>0.86363636363636365</v>
      </c>
      <c r="AS363" s="45">
        <f>(AC363/(H363+N363)*100%)</f>
        <v>0.92372881355932202</v>
      </c>
      <c r="AT363" s="45">
        <f>AD363/R363</f>
        <v>0.88844621513944222</v>
      </c>
      <c r="AU363" s="44">
        <f>AH363/AE363</f>
        <v>0</v>
      </c>
      <c r="AV363" s="44">
        <f>AI363/AF363</f>
        <v>0.5</v>
      </c>
      <c r="AW363" s="44">
        <f>AJ363/AG363</f>
        <v>0.33333333333333331</v>
      </c>
      <c r="AX363" s="43">
        <f>AO363/AQ363</f>
        <v>0.95067264573991028</v>
      </c>
      <c r="AY363" s="42">
        <f>AP363/AQ363</f>
        <v>4.9327354260089683E-2</v>
      </c>
    </row>
    <row r="364" spans="1:51" ht="15" customHeight="1" x14ac:dyDescent="0.25">
      <c r="A364" s="32">
        <v>357</v>
      </c>
      <c r="B364" s="32">
        <v>7</v>
      </c>
      <c r="C364" s="32">
        <v>357</v>
      </c>
      <c r="D364" s="52" t="s">
        <v>49</v>
      </c>
      <c r="E364" s="52" t="s">
        <v>59</v>
      </c>
      <c r="F364" s="51">
        <v>7</v>
      </c>
      <c r="G364" s="47">
        <v>235</v>
      </c>
      <c r="H364" s="47">
        <v>221</v>
      </c>
      <c r="I364" s="48">
        <f>SUM(G364:H364)</f>
        <v>456</v>
      </c>
      <c r="J364" s="70">
        <v>0</v>
      </c>
      <c r="K364" s="70">
        <v>0</v>
      </c>
      <c r="L364" s="49">
        <f>J364+K364</f>
        <v>0</v>
      </c>
      <c r="M364" s="70">
        <v>0</v>
      </c>
      <c r="N364" s="70">
        <v>0</v>
      </c>
      <c r="O364" s="49">
        <f>M364+N364</f>
        <v>0</v>
      </c>
      <c r="P364" s="49">
        <f>G364+J364+M364</f>
        <v>235</v>
      </c>
      <c r="Q364" s="49">
        <f>H364+K364+N364</f>
        <v>221</v>
      </c>
      <c r="R364" s="50">
        <f>I364+L364+O364</f>
        <v>456</v>
      </c>
      <c r="S364" s="70">
        <v>211</v>
      </c>
      <c r="T364" s="70">
        <v>200</v>
      </c>
      <c r="U364" s="49">
        <f>S364+T364</f>
        <v>411</v>
      </c>
      <c r="V364" s="70">
        <v>0</v>
      </c>
      <c r="W364" s="70">
        <v>0</v>
      </c>
      <c r="X364" s="49">
        <f>V364+W364</f>
        <v>0</v>
      </c>
      <c r="Y364" s="70">
        <v>0</v>
      </c>
      <c r="Z364" s="70">
        <v>0</v>
      </c>
      <c r="AA364" s="49">
        <f>Y364+Z364</f>
        <v>0</v>
      </c>
      <c r="AB364" s="49">
        <f>S364+V364+Y364</f>
        <v>211</v>
      </c>
      <c r="AC364" s="49">
        <f>T364+W364+Z364</f>
        <v>200</v>
      </c>
      <c r="AD364" s="49">
        <f>AB364+AC364</f>
        <v>411</v>
      </c>
      <c r="AE364" s="72">
        <v>1</v>
      </c>
      <c r="AF364" s="72">
        <v>1</v>
      </c>
      <c r="AG364" s="49">
        <f>AE364+AF364</f>
        <v>2</v>
      </c>
      <c r="AH364" s="70">
        <v>1</v>
      </c>
      <c r="AI364" s="70">
        <v>1</v>
      </c>
      <c r="AJ364" s="49">
        <f>AH364+AI364</f>
        <v>2</v>
      </c>
      <c r="AK364" s="67">
        <v>140</v>
      </c>
      <c r="AL364" s="67">
        <v>123</v>
      </c>
      <c r="AM364" s="67">
        <v>30</v>
      </c>
      <c r="AN364" s="67">
        <v>88</v>
      </c>
      <c r="AO364" s="46">
        <f>SUM(AK364:AN364)</f>
        <v>381</v>
      </c>
      <c r="AP364" s="67">
        <v>30</v>
      </c>
      <c r="AQ364" s="46">
        <f>+AO364+AP364</f>
        <v>411</v>
      </c>
      <c r="AR364" s="45">
        <f>AB364/P364</f>
        <v>0.89787234042553188</v>
      </c>
      <c r="AS364" s="45">
        <f>(AC364/(H364+N364)*100%)</f>
        <v>0.90497737556561086</v>
      </c>
      <c r="AT364" s="45">
        <f>AD364/R364</f>
        <v>0.90131578947368418</v>
      </c>
      <c r="AU364" s="44">
        <f>AH364/AE364</f>
        <v>1</v>
      </c>
      <c r="AV364" s="44">
        <f>AI364/AF364</f>
        <v>1</v>
      </c>
      <c r="AW364" s="44">
        <f>AJ364/AG364</f>
        <v>1</v>
      </c>
      <c r="AX364" s="43">
        <f>AO364/AQ364</f>
        <v>0.92700729927007297</v>
      </c>
      <c r="AY364" s="42">
        <f>AP364/AQ364</f>
        <v>7.2992700729927001E-2</v>
      </c>
    </row>
    <row r="365" spans="1:51" ht="15" customHeight="1" x14ac:dyDescent="0.25">
      <c r="A365" s="32">
        <v>358</v>
      </c>
      <c r="B365" s="32">
        <v>8</v>
      </c>
      <c r="C365" s="32">
        <v>358</v>
      </c>
      <c r="D365" s="52" t="s">
        <v>49</v>
      </c>
      <c r="E365" s="52" t="s">
        <v>59</v>
      </c>
      <c r="F365" s="51">
        <v>8</v>
      </c>
      <c r="G365" s="47">
        <v>198</v>
      </c>
      <c r="H365" s="47">
        <v>207</v>
      </c>
      <c r="I365" s="48">
        <f>SUM(G365:H365)</f>
        <v>405</v>
      </c>
      <c r="J365" s="70">
        <v>0</v>
      </c>
      <c r="K365" s="70">
        <v>0</v>
      </c>
      <c r="L365" s="49">
        <f>J365+K365</f>
        <v>0</v>
      </c>
      <c r="M365" s="70">
        <v>0</v>
      </c>
      <c r="N365" s="70">
        <v>0</v>
      </c>
      <c r="O365" s="49">
        <f>M365+N365</f>
        <v>0</v>
      </c>
      <c r="P365" s="49">
        <f>G365+J365+M365</f>
        <v>198</v>
      </c>
      <c r="Q365" s="49">
        <f>H365+K365+N365</f>
        <v>207</v>
      </c>
      <c r="R365" s="50">
        <f>I365+L365+O365</f>
        <v>405</v>
      </c>
      <c r="S365" s="70">
        <v>169</v>
      </c>
      <c r="T365" s="70">
        <v>158</v>
      </c>
      <c r="U365" s="49">
        <f>S365+T365</f>
        <v>327</v>
      </c>
      <c r="V365" s="70">
        <v>0</v>
      </c>
      <c r="W365" s="70">
        <v>0</v>
      </c>
      <c r="X365" s="49">
        <f>V365+W365</f>
        <v>0</v>
      </c>
      <c r="Y365" s="70">
        <v>0</v>
      </c>
      <c r="Z365" s="70">
        <v>0</v>
      </c>
      <c r="AA365" s="49">
        <f>Y365+Z365</f>
        <v>0</v>
      </c>
      <c r="AB365" s="49">
        <f>S365+V365+Y365</f>
        <v>169</v>
      </c>
      <c r="AC365" s="49">
        <f>T365+W365+Z365</f>
        <v>158</v>
      </c>
      <c r="AD365" s="49">
        <f>AB365+AC365</f>
        <v>327</v>
      </c>
      <c r="AE365" s="72">
        <v>0</v>
      </c>
      <c r="AF365" s="72">
        <v>0</v>
      </c>
      <c r="AG365" s="49">
        <f>AE365+AF365</f>
        <v>0</v>
      </c>
      <c r="AH365" s="70">
        <v>0</v>
      </c>
      <c r="AI365" s="70">
        <v>0</v>
      </c>
      <c r="AJ365" s="49">
        <f>AH365+AI365</f>
        <v>0</v>
      </c>
      <c r="AK365" s="67">
        <v>83</v>
      </c>
      <c r="AL365" s="67">
        <v>66</v>
      </c>
      <c r="AM365" s="67">
        <v>34</v>
      </c>
      <c r="AN365" s="67">
        <v>119</v>
      </c>
      <c r="AO365" s="46">
        <f>SUM(AK365:AN365)</f>
        <v>302</v>
      </c>
      <c r="AP365" s="67">
        <v>25</v>
      </c>
      <c r="AQ365" s="46">
        <f>+AO365+AP365</f>
        <v>327</v>
      </c>
      <c r="AR365" s="45">
        <f>AB365/P365</f>
        <v>0.85353535353535348</v>
      </c>
      <c r="AS365" s="45">
        <f>(AC365/(H365+N365)*100%)</f>
        <v>0.76328502415458932</v>
      </c>
      <c r="AT365" s="45">
        <f>AD365/R365</f>
        <v>0.80740740740740746</v>
      </c>
      <c r="AU365" s="44" t="e">
        <f>AH365/AE365</f>
        <v>#DIV/0!</v>
      </c>
      <c r="AV365" s="44" t="e">
        <f>AI365/AF365</f>
        <v>#DIV/0!</v>
      </c>
      <c r="AW365" s="44" t="e">
        <f>AJ365/AG365</f>
        <v>#DIV/0!</v>
      </c>
      <c r="AX365" s="43">
        <f>AO365/AQ365</f>
        <v>0.92354740061162077</v>
      </c>
      <c r="AY365" s="42">
        <f>AP365/AQ365</f>
        <v>7.64525993883792E-2</v>
      </c>
    </row>
    <row r="366" spans="1:51" ht="15" customHeight="1" x14ac:dyDescent="0.25">
      <c r="A366" s="32">
        <v>359</v>
      </c>
      <c r="B366" s="32">
        <v>9</v>
      </c>
      <c r="C366" s="32">
        <v>359</v>
      </c>
      <c r="D366" s="52" t="s">
        <v>49</v>
      </c>
      <c r="E366" s="52" t="s">
        <v>59</v>
      </c>
      <c r="F366" s="51">
        <v>9</v>
      </c>
      <c r="G366" s="47">
        <v>209</v>
      </c>
      <c r="H366" s="47">
        <v>189</v>
      </c>
      <c r="I366" s="48">
        <f>SUM(G366:H366)</f>
        <v>398</v>
      </c>
      <c r="J366" s="70">
        <v>0</v>
      </c>
      <c r="K366" s="70">
        <v>0</v>
      </c>
      <c r="L366" s="49">
        <f>J366+K366</f>
        <v>0</v>
      </c>
      <c r="M366" s="70">
        <v>0</v>
      </c>
      <c r="N366" s="70">
        <v>0</v>
      </c>
      <c r="O366" s="49">
        <f>M366+N366</f>
        <v>0</v>
      </c>
      <c r="P366" s="49">
        <f>G366+J366+M366</f>
        <v>209</v>
      </c>
      <c r="Q366" s="49">
        <f>H366+K366+N366</f>
        <v>189</v>
      </c>
      <c r="R366" s="50">
        <f>I366+L366+O366</f>
        <v>398</v>
      </c>
      <c r="S366" s="70">
        <v>167</v>
      </c>
      <c r="T366" s="70">
        <v>172</v>
      </c>
      <c r="U366" s="49">
        <f>S366+T366</f>
        <v>339</v>
      </c>
      <c r="V366" s="70">
        <v>0</v>
      </c>
      <c r="W366" s="70">
        <v>0</v>
      </c>
      <c r="X366" s="49">
        <f>V366+W366</f>
        <v>0</v>
      </c>
      <c r="Y366" s="70">
        <v>0</v>
      </c>
      <c r="Z366" s="70">
        <v>0</v>
      </c>
      <c r="AA366" s="49">
        <f>Y366+Z366</f>
        <v>0</v>
      </c>
      <c r="AB366" s="49">
        <f>S366+V366+Y366</f>
        <v>167</v>
      </c>
      <c r="AC366" s="49">
        <f>T366+W366+Z366</f>
        <v>172</v>
      </c>
      <c r="AD366" s="49">
        <f>AB366+AC366</f>
        <v>339</v>
      </c>
      <c r="AE366" s="72">
        <v>0</v>
      </c>
      <c r="AF366" s="72">
        <v>0</v>
      </c>
      <c r="AG366" s="49">
        <f>AE366+AF366</f>
        <v>0</v>
      </c>
      <c r="AH366" s="70">
        <v>0</v>
      </c>
      <c r="AI366" s="70">
        <v>0</v>
      </c>
      <c r="AJ366" s="49">
        <f>AH366+AI366</f>
        <v>0</v>
      </c>
      <c r="AK366" s="67">
        <v>120</v>
      </c>
      <c r="AL366" s="67">
        <v>116</v>
      </c>
      <c r="AM366" s="67">
        <v>26</v>
      </c>
      <c r="AN366" s="67">
        <v>61</v>
      </c>
      <c r="AO366" s="46">
        <f>SUM(AK366:AN366)</f>
        <v>323</v>
      </c>
      <c r="AP366" s="67">
        <v>16</v>
      </c>
      <c r="AQ366" s="46">
        <f>+AO366+AP366</f>
        <v>339</v>
      </c>
      <c r="AR366" s="45">
        <f>AB366/P366</f>
        <v>0.79904306220095689</v>
      </c>
      <c r="AS366" s="45">
        <f>(AC366/(H366+N366)*100%)</f>
        <v>0.91005291005291</v>
      </c>
      <c r="AT366" s="45">
        <f>AD366/R366</f>
        <v>0.85175879396984921</v>
      </c>
      <c r="AU366" s="44" t="e">
        <f>AH366/AE366</f>
        <v>#DIV/0!</v>
      </c>
      <c r="AV366" s="44" t="e">
        <f>AI366/AF366</f>
        <v>#DIV/0!</v>
      </c>
      <c r="AW366" s="44" t="e">
        <f>AJ366/AG366</f>
        <v>#DIV/0!</v>
      </c>
      <c r="AX366" s="43">
        <f>AO366/AQ366</f>
        <v>0.9528023598820059</v>
      </c>
      <c r="AY366" s="42">
        <f>AP366/AQ366</f>
        <v>4.71976401179941E-2</v>
      </c>
    </row>
    <row r="367" spans="1:51" ht="15" customHeight="1" x14ac:dyDescent="0.25">
      <c r="A367" s="32">
        <v>360</v>
      </c>
      <c r="B367" s="32">
        <v>10</v>
      </c>
      <c r="C367" s="32">
        <v>360</v>
      </c>
      <c r="D367" s="52" t="s">
        <v>49</v>
      </c>
      <c r="E367" s="52" t="s">
        <v>59</v>
      </c>
      <c r="F367" s="51">
        <v>10</v>
      </c>
      <c r="G367" s="47">
        <v>172</v>
      </c>
      <c r="H367" s="47">
        <v>160</v>
      </c>
      <c r="I367" s="48">
        <f>SUM(G367:H367)</f>
        <v>332</v>
      </c>
      <c r="J367" s="70">
        <v>0</v>
      </c>
      <c r="K367" s="70">
        <v>0</v>
      </c>
      <c r="L367" s="49">
        <f>J367+K367</f>
        <v>0</v>
      </c>
      <c r="M367" s="70">
        <v>0</v>
      </c>
      <c r="N367" s="70">
        <v>0</v>
      </c>
      <c r="O367" s="49">
        <f>M367+N367</f>
        <v>0</v>
      </c>
      <c r="P367" s="49">
        <f>G367+J367+M367</f>
        <v>172</v>
      </c>
      <c r="Q367" s="49">
        <f>H367+K367+N367</f>
        <v>160</v>
      </c>
      <c r="R367" s="50">
        <f>I367+L367+O367</f>
        <v>332</v>
      </c>
      <c r="S367" s="70">
        <v>158</v>
      </c>
      <c r="T367" s="70">
        <v>156</v>
      </c>
      <c r="U367" s="49">
        <f>S367+T367</f>
        <v>314</v>
      </c>
      <c r="V367" s="70">
        <v>0</v>
      </c>
      <c r="W367" s="70">
        <v>0</v>
      </c>
      <c r="X367" s="49">
        <f>V367+W367</f>
        <v>0</v>
      </c>
      <c r="Y367" s="70">
        <v>0</v>
      </c>
      <c r="Z367" s="70">
        <v>0</v>
      </c>
      <c r="AA367" s="49">
        <f>Y367+Z367</f>
        <v>0</v>
      </c>
      <c r="AB367" s="49">
        <f>S367+V367+Y367</f>
        <v>158</v>
      </c>
      <c r="AC367" s="49">
        <f>T367+W367+Z367</f>
        <v>156</v>
      </c>
      <c r="AD367" s="49">
        <f>AB367+AC367</f>
        <v>314</v>
      </c>
      <c r="AE367" s="72">
        <v>0</v>
      </c>
      <c r="AF367" s="72">
        <v>0</v>
      </c>
      <c r="AG367" s="49">
        <f>AE367+AF367</f>
        <v>0</v>
      </c>
      <c r="AH367" s="70">
        <v>0</v>
      </c>
      <c r="AI367" s="70">
        <v>0</v>
      </c>
      <c r="AJ367" s="49">
        <f>AH367+AI367</f>
        <v>0</v>
      </c>
      <c r="AK367" s="67">
        <v>64</v>
      </c>
      <c r="AL367" s="67">
        <v>107</v>
      </c>
      <c r="AM367" s="67">
        <v>54</v>
      </c>
      <c r="AN367" s="67">
        <v>76</v>
      </c>
      <c r="AO367" s="46">
        <f>SUM(AK367:AN367)</f>
        <v>301</v>
      </c>
      <c r="AP367" s="67">
        <v>13</v>
      </c>
      <c r="AQ367" s="46">
        <f>+AO367+AP367</f>
        <v>314</v>
      </c>
      <c r="AR367" s="45">
        <f>AB367/P367</f>
        <v>0.91860465116279066</v>
      </c>
      <c r="AS367" s="45">
        <f>(AC367/(H367+N367)*100%)</f>
        <v>0.97499999999999998</v>
      </c>
      <c r="AT367" s="45">
        <f>AD367/R367</f>
        <v>0.94578313253012047</v>
      </c>
      <c r="AU367" s="44" t="e">
        <f>AH367/AE367</f>
        <v>#DIV/0!</v>
      </c>
      <c r="AV367" s="44" t="e">
        <f>AI367/AF367</f>
        <v>#DIV/0!</v>
      </c>
      <c r="AW367" s="44" t="e">
        <f>AJ367/AG367</f>
        <v>#DIV/0!</v>
      </c>
      <c r="AX367" s="43">
        <f>AO367/AQ367</f>
        <v>0.95859872611464969</v>
      </c>
      <c r="AY367" s="42">
        <f>AP367/AQ367</f>
        <v>4.1401273885350316E-2</v>
      </c>
    </row>
    <row r="368" spans="1:51" ht="15" customHeight="1" x14ac:dyDescent="0.25">
      <c r="A368" s="32">
        <v>361</v>
      </c>
      <c r="B368" s="32">
        <v>11</v>
      </c>
      <c r="C368" s="32">
        <v>361</v>
      </c>
      <c r="D368" s="52" t="s">
        <v>49</v>
      </c>
      <c r="E368" s="52" t="s">
        <v>59</v>
      </c>
      <c r="F368" s="51">
        <v>11</v>
      </c>
      <c r="G368" s="47">
        <v>227</v>
      </c>
      <c r="H368" s="47">
        <v>198</v>
      </c>
      <c r="I368" s="48">
        <f>SUM(G368:H368)</f>
        <v>425</v>
      </c>
      <c r="J368" s="70">
        <v>0</v>
      </c>
      <c r="K368" s="70">
        <v>0</v>
      </c>
      <c r="L368" s="49">
        <f>J368+K368</f>
        <v>0</v>
      </c>
      <c r="M368" s="70">
        <v>0</v>
      </c>
      <c r="N368" s="70">
        <v>0</v>
      </c>
      <c r="O368" s="49">
        <f>M368+N368</f>
        <v>0</v>
      </c>
      <c r="P368" s="49">
        <f>G368+J368+M368</f>
        <v>227</v>
      </c>
      <c r="Q368" s="49">
        <f>H368+K368+N368</f>
        <v>198</v>
      </c>
      <c r="R368" s="50">
        <f>I368+L368+O368</f>
        <v>425</v>
      </c>
      <c r="S368" s="70">
        <v>192</v>
      </c>
      <c r="T368" s="70">
        <v>183</v>
      </c>
      <c r="U368" s="49">
        <f>S368+T368</f>
        <v>375</v>
      </c>
      <c r="V368" s="70">
        <v>0</v>
      </c>
      <c r="W368" s="70">
        <v>0</v>
      </c>
      <c r="X368" s="49">
        <f>V368+W368</f>
        <v>0</v>
      </c>
      <c r="Y368" s="70">
        <v>0</v>
      </c>
      <c r="Z368" s="70">
        <v>0</v>
      </c>
      <c r="AA368" s="49">
        <f>Y368+Z368</f>
        <v>0</v>
      </c>
      <c r="AB368" s="49">
        <f>S368+V368+Y368</f>
        <v>192</v>
      </c>
      <c r="AC368" s="49">
        <f>T368+W368+Z368</f>
        <v>183</v>
      </c>
      <c r="AD368" s="49">
        <f>AB368+AC368</f>
        <v>375</v>
      </c>
      <c r="AE368" s="72">
        <v>0</v>
      </c>
      <c r="AF368" s="72">
        <v>0</v>
      </c>
      <c r="AG368" s="49">
        <f>AE368+AF368</f>
        <v>0</v>
      </c>
      <c r="AH368" s="70">
        <v>0</v>
      </c>
      <c r="AI368" s="70">
        <v>0</v>
      </c>
      <c r="AJ368" s="49">
        <f>AH368+AI368</f>
        <v>0</v>
      </c>
      <c r="AK368" s="67">
        <v>71</v>
      </c>
      <c r="AL368" s="67">
        <v>49</v>
      </c>
      <c r="AM368" s="67">
        <v>65</v>
      </c>
      <c r="AN368" s="67">
        <v>168</v>
      </c>
      <c r="AO368" s="46">
        <f>SUM(AK368:AN368)</f>
        <v>353</v>
      </c>
      <c r="AP368" s="67">
        <v>22</v>
      </c>
      <c r="AQ368" s="46">
        <f>+AO368+AP368</f>
        <v>375</v>
      </c>
      <c r="AR368" s="45">
        <f>AB368/P368</f>
        <v>0.8458149779735683</v>
      </c>
      <c r="AS368" s="45">
        <f>(AC368/(H368+N368)*100%)</f>
        <v>0.9242424242424242</v>
      </c>
      <c r="AT368" s="45">
        <f>AD368/R368</f>
        <v>0.88235294117647056</v>
      </c>
      <c r="AU368" s="44" t="e">
        <f>AH368/AE368</f>
        <v>#DIV/0!</v>
      </c>
      <c r="AV368" s="44" t="e">
        <f>AI368/AF368</f>
        <v>#DIV/0!</v>
      </c>
      <c r="AW368" s="44" t="e">
        <f>AJ368/AG368</f>
        <v>#DIV/0!</v>
      </c>
      <c r="AX368" s="43">
        <f>AO368/AQ368</f>
        <v>0.94133333333333336</v>
      </c>
      <c r="AY368" s="42">
        <f>AP368/AQ368</f>
        <v>5.8666666666666666E-2</v>
      </c>
    </row>
    <row r="369" spans="1:51" ht="15" customHeight="1" x14ac:dyDescent="0.25">
      <c r="A369" s="32">
        <v>362</v>
      </c>
      <c r="B369" s="32">
        <v>12</v>
      </c>
      <c r="C369" s="32">
        <v>362</v>
      </c>
      <c r="D369" s="52" t="s">
        <v>49</v>
      </c>
      <c r="E369" s="52" t="s">
        <v>59</v>
      </c>
      <c r="F369" s="51">
        <v>12</v>
      </c>
      <c r="G369" s="47">
        <v>162</v>
      </c>
      <c r="H369" s="47">
        <v>166</v>
      </c>
      <c r="I369" s="48">
        <f>SUM(G369:H369)</f>
        <v>328</v>
      </c>
      <c r="J369" s="70">
        <v>0</v>
      </c>
      <c r="K369" s="70">
        <v>0</v>
      </c>
      <c r="L369" s="49">
        <f>J369+K369</f>
        <v>0</v>
      </c>
      <c r="M369" s="70">
        <v>2</v>
      </c>
      <c r="N369" s="70">
        <v>0</v>
      </c>
      <c r="O369" s="49">
        <f>M369+N369</f>
        <v>2</v>
      </c>
      <c r="P369" s="49">
        <f>G369+J369+M369</f>
        <v>164</v>
      </c>
      <c r="Q369" s="49">
        <f>H369+K369+N369</f>
        <v>166</v>
      </c>
      <c r="R369" s="50">
        <f>I369+L369+O369</f>
        <v>330</v>
      </c>
      <c r="S369" s="70">
        <v>140</v>
      </c>
      <c r="T369" s="70">
        <v>154</v>
      </c>
      <c r="U369" s="49">
        <f>S369+T369</f>
        <v>294</v>
      </c>
      <c r="V369" s="70">
        <v>0</v>
      </c>
      <c r="W369" s="70">
        <v>0</v>
      </c>
      <c r="X369" s="49">
        <f>V369+W369</f>
        <v>0</v>
      </c>
      <c r="Y369" s="70">
        <v>2</v>
      </c>
      <c r="Z369" s="70">
        <v>0</v>
      </c>
      <c r="AA369" s="49">
        <f>Y369+Z369</f>
        <v>2</v>
      </c>
      <c r="AB369" s="49">
        <f>S369+V369+Y369</f>
        <v>142</v>
      </c>
      <c r="AC369" s="49">
        <f>T369+W369+Z369</f>
        <v>154</v>
      </c>
      <c r="AD369" s="49">
        <f>AB369+AC369</f>
        <v>296</v>
      </c>
      <c r="AE369" s="72">
        <v>0</v>
      </c>
      <c r="AF369" s="72">
        <v>0</v>
      </c>
      <c r="AG369" s="49">
        <f>AE369+AF369</f>
        <v>0</v>
      </c>
      <c r="AH369" s="70">
        <v>0</v>
      </c>
      <c r="AI369" s="70">
        <v>0</v>
      </c>
      <c r="AJ369" s="49">
        <f>AH369+AI369</f>
        <v>0</v>
      </c>
      <c r="AK369" s="67">
        <v>108</v>
      </c>
      <c r="AL369" s="67">
        <v>62</v>
      </c>
      <c r="AM369" s="67">
        <v>16</v>
      </c>
      <c r="AN369" s="67">
        <v>92</v>
      </c>
      <c r="AO369" s="46">
        <f>SUM(AK369:AN369)</f>
        <v>278</v>
      </c>
      <c r="AP369" s="67">
        <v>18</v>
      </c>
      <c r="AQ369" s="46">
        <f>+AO369+AP369</f>
        <v>296</v>
      </c>
      <c r="AR369" s="45">
        <f>AB369/P369</f>
        <v>0.86585365853658536</v>
      </c>
      <c r="AS369" s="45">
        <f>(AC369/(H369+N369)*100%)</f>
        <v>0.92771084337349397</v>
      </c>
      <c r="AT369" s="45">
        <f>AD369/R369</f>
        <v>0.89696969696969697</v>
      </c>
      <c r="AU369" s="44" t="e">
        <f>AH369/AE369</f>
        <v>#DIV/0!</v>
      </c>
      <c r="AV369" s="44" t="e">
        <f>AI369/AF369</f>
        <v>#DIV/0!</v>
      </c>
      <c r="AW369" s="44" t="e">
        <f>AJ369/AG369</f>
        <v>#DIV/0!</v>
      </c>
      <c r="AX369" s="43">
        <f>AO369/AQ369</f>
        <v>0.93918918918918914</v>
      </c>
      <c r="AY369" s="42">
        <f>AP369/AQ369</f>
        <v>6.0810810810810814E-2</v>
      </c>
    </row>
    <row r="370" spans="1:51" ht="15" customHeight="1" x14ac:dyDescent="0.25">
      <c r="A370" s="32">
        <v>363</v>
      </c>
      <c r="B370" s="32">
        <v>13</v>
      </c>
      <c r="C370" s="32">
        <v>363</v>
      </c>
      <c r="D370" s="52" t="s">
        <v>49</v>
      </c>
      <c r="E370" s="52" t="s">
        <v>59</v>
      </c>
      <c r="F370" s="51">
        <v>13</v>
      </c>
      <c r="G370" s="47">
        <v>150</v>
      </c>
      <c r="H370" s="47">
        <v>159</v>
      </c>
      <c r="I370" s="48">
        <f>SUM(G370:H370)</f>
        <v>309</v>
      </c>
      <c r="J370" s="70">
        <v>0</v>
      </c>
      <c r="K370" s="70">
        <v>0</v>
      </c>
      <c r="L370" s="49">
        <f>J370+K370</f>
        <v>0</v>
      </c>
      <c r="M370" s="70">
        <v>0</v>
      </c>
      <c r="N370" s="70">
        <v>3</v>
      </c>
      <c r="O370" s="49">
        <f>M370+N370</f>
        <v>3</v>
      </c>
      <c r="P370" s="49">
        <f>G370+J370+M370</f>
        <v>150</v>
      </c>
      <c r="Q370" s="49">
        <f>H370+K370+N370</f>
        <v>162</v>
      </c>
      <c r="R370" s="50">
        <f>I370+L370+O370</f>
        <v>312</v>
      </c>
      <c r="S370" s="70">
        <v>140</v>
      </c>
      <c r="T370" s="70">
        <v>151</v>
      </c>
      <c r="U370" s="49">
        <f>S370+T370</f>
        <v>291</v>
      </c>
      <c r="V370" s="70">
        <v>0</v>
      </c>
      <c r="W370" s="70">
        <v>0</v>
      </c>
      <c r="X370" s="49">
        <f>V370+W370</f>
        <v>0</v>
      </c>
      <c r="Y370" s="70">
        <v>0</v>
      </c>
      <c r="Z370" s="70">
        <v>3</v>
      </c>
      <c r="AA370" s="49">
        <f>Y370+Z370</f>
        <v>3</v>
      </c>
      <c r="AB370" s="49">
        <f>S370+V370+Y370</f>
        <v>140</v>
      </c>
      <c r="AC370" s="49">
        <f>T370+W370+Z370</f>
        <v>154</v>
      </c>
      <c r="AD370" s="49">
        <f>AB370+AC370</f>
        <v>294</v>
      </c>
      <c r="AE370" s="72">
        <v>0</v>
      </c>
      <c r="AF370" s="72">
        <v>0</v>
      </c>
      <c r="AG370" s="49">
        <f>AE370+AF370</f>
        <v>0</v>
      </c>
      <c r="AH370" s="70">
        <v>0</v>
      </c>
      <c r="AI370" s="70">
        <v>0</v>
      </c>
      <c r="AJ370" s="49">
        <f>AH370+AI370</f>
        <v>0</v>
      </c>
      <c r="AK370" s="67">
        <v>110</v>
      </c>
      <c r="AL370" s="67">
        <v>110</v>
      </c>
      <c r="AM370" s="67">
        <v>12</v>
      </c>
      <c r="AN370" s="67">
        <v>49</v>
      </c>
      <c r="AO370" s="46">
        <f>SUM(AK370:AN370)</f>
        <v>281</v>
      </c>
      <c r="AP370" s="67">
        <v>13</v>
      </c>
      <c r="AQ370" s="46">
        <f>+AO370+AP370</f>
        <v>294</v>
      </c>
      <c r="AR370" s="45">
        <f>AB370/P370</f>
        <v>0.93333333333333335</v>
      </c>
      <c r="AS370" s="45">
        <f>(AC370/(H370+N370)*100%)</f>
        <v>0.95061728395061729</v>
      </c>
      <c r="AT370" s="45">
        <f>AD370/R370</f>
        <v>0.94230769230769229</v>
      </c>
      <c r="AU370" s="44" t="e">
        <f>AH370/AE370</f>
        <v>#DIV/0!</v>
      </c>
      <c r="AV370" s="44" t="e">
        <f>AI370/AF370</f>
        <v>#DIV/0!</v>
      </c>
      <c r="AW370" s="44" t="e">
        <f>AJ370/AG370</f>
        <v>#DIV/0!</v>
      </c>
      <c r="AX370" s="43">
        <f>AO370/AQ370</f>
        <v>0.95578231292517002</v>
      </c>
      <c r="AY370" s="42">
        <f>AP370/AQ370</f>
        <v>4.4217687074829932E-2</v>
      </c>
    </row>
    <row r="371" spans="1:51" ht="15" customHeight="1" x14ac:dyDescent="0.25">
      <c r="A371" s="32">
        <v>364</v>
      </c>
      <c r="B371" s="32"/>
      <c r="C371" s="32">
        <v>364</v>
      </c>
      <c r="D371" s="58" t="s">
        <v>58</v>
      </c>
      <c r="E371" s="58"/>
      <c r="F371" s="57">
        <f>F370</f>
        <v>13</v>
      </c>
      <c r="G371" s="55">
        <f>SUM(G358:G370)</f>
        <v>2515</v>
      </c>
      <c r="H371" s="55">
        <f>SUM(H358:H370)</f>
        <v>2469</v>
      </c>
      <c r="I371" s="55">
        <f>SUM(I358:I370)</f>
        <v>4984</v>
      </c>
      <c r="J371" s="55">
        <f>SUM(J358:J370)</f>
        <v>0</v>
      </c>
      <c r="K371" s="55">
        <f>SUM(K358:K370)</f>
        <v>1</v>
      </c>
      <c r="L371" s="55">
        <f>SUM(L358:L370)</f>
        <v>1</v>
      </c>
      <c r="M371" s="55">
        <f>SUM(M358:M370)</f>
        <v>7</v>
      </c>
      <c r="N371" s="55">
        <f>SUM(N358:N370)</f>
        <v>8</v>
      </c>
      <c r="O371" s="55">
        <f>SUM(O358:O370)</f>
        <v>15</v>
      </c>
      <c r="P371" s="55">
        <f>SUM(P358:P370)</f>
        <v>2522</v>
      </c>
      <c r="Q371" s="55">
        <f>SUM(Q358:Q370)</f>
        <v>2478</v>
      </c>
      <c r="R371" s="66">
        <f>I371+L371+O371</f>
        <v>5000</v>
      </c>
      <c r="S371" s="55">
        <f>SUM(S358:S370)</f>
        <v>2140</v>
      </c>
      <c r="T371" s="55">
        <f>SUM(T358:T370)</f>
        <v>2229</v>
      </c>
      <c r="U371" s="55">
        <f>SUM(U358:U370)</f>
        <v>4369</v>
      </c>
      <c r="V371" s="55">
        <f>SUM(V358:V370)</f>
        <v>0</v>
      </c>
      <c r="W371" s="55">
        <f>SUM(W358:W370)</f>
        <v>1</v>
      </c>
      <c r="X371" s="55">
        <f>SUM(X358:X370)</f>
        <v>1</v>
      </c>
      <c r="Y371" s="55">
        <f>SUM(Y358:Y370)</f>
        <v>7</v>
      </c>
      <c r="Z371" s="55">
        <f>SUM(Z358:Z370)</f>
        <v>8</v>
      </c>
      <c r="AA371" s="55">
        <f>SUM(AA358:AA370)</f>
        <v>15</v>
      </c>
      <c r="AB371" s="55">
        <f>SUM(AB358:AB370)</f>
        <v>2147</v>
      </c>
      <c r="AC371" s="55">
        <f>SUM(AC358:AC370)</f>
        <v>2238</v>
      </c>
      <c r="AD371" s="55">
        <f>SUM(AD358:AD370)</f>
        <v>4385</v>
      </c>
      <c r="AE371" s="55">
        <f>SUM(AE358:AE370)</f>
        <v>4</v>
      </c>
      <c r="AF371" s="55">
        <f>SUM(AF358:AF370)</f>
        <v>4</v>
      </c>
      <c r="AG371" s="55">
        <f>SUM(AG358:AG370)</f>
        <v>8</v>
      </c>
      <c r="AH371" s="55">
        <f>SUM(AH358:AH370)</f>
        <v>1</v>
      </c>
      <c r="AI371" s="55">
        <f>SUM(AI358:AI370)</f>
        <v>2</v>
      </c>
      <c r="AJ371" s="55">
        <f>SUM(AJ358:AJ370)</f>
        <v>3</v>
      </c>
      <c r="AK371" s="55">
        <f>SUM(AK358:AK370)</f>
        <v>1331</v>
      </c>
      <c r="AL371" s="55">
        <f>SUM(AL358:AL370)</f>
        <v>1145</v>
      </c>
      <c r="AM371" s="55">
        <f>SUM(AM358:AM370)</f>
        <v>477</v>
      </c>
      <c r="AN371" s="55">
        <f>SUM(AN358:AN370)</f>
        <v>1189</v>
      </c>
      <c r="AO371" s="55">
        <f>SUM(AO358:AO370)</f>
        <v>4142</v>
      </c>
      <c r="AP371" s="55">
        <f>SUM(AP358:AP370)</f>
        <v>243</v>
      </c>
      <c r="AQ371" s="55">
        <f>SUM(AQ358:AQ370)</f>
        <v>4385</v>
      </c>
      <c r="AR371" s="36">
        <f>AB371/P371</f>
        <v>0.85130848532910386</v>
      </c>
      <c r="AS371" s="36">
        <f>(AC371/(H371+N371)*100%)</f>
        <v>0.90351231328219617</v>
      </c>
      <c r="AT371" s="36">
        <f>AD371/R371</f>
        <v>0.877</v>
      </c>
      <c r="AU371" s="35">
        <f>AH371/AE371</f>
        <v>0.25</v>
      </c>
      <c r="AV371" s="35">
        <f>AI371/AF371</f>
        <v>0.5</v>
      </c>
      <c r="AW371" s="35">
        <f>AJ371/AG371</f>
        <v>0.375</v>
      </c>
      <c r="AX371" s="34">
        <f>AO371/AQ371</f>
        <v>0.94458380843785628</v>
      </c>
      <c r="AY371" s="33">
        <f>AP371/AQ371</f>
        <v>5.5416191562143668E-2</v>
      </c>
    </row>
    <row r="372" spans="1:51" ht="15" customHeight="1" x14ac:dyDescent="0.25">
      <c r="A372" s="32">
        <v>365</v>
      </c>
      <c r="B372" s="32">
        <v>1</v>
      </c>
      <c r="C372" s="32">
        <v>365</v>
      </c>
      <c r="D372" s="52" t="s">
        <v>49</v>
      </c>
      <c r="E372" s="52" t="s">
        <v>57</v>
      </c>
      <c r="F372" s="51">
        <v>1</v>
      </c>
      <c r="G372" s="47">
        <v>242</v>
      </c>
      <c r="H372" s="47">
        <v>240</v>
      </c>
      <c r="I372" s="48">
        <f>SUM(G372:H372)</f>
        <v>482</v>
      </c>
      <c r="J372" s="70">
        <v>0</v>
      </c>
      <c r="K372" s="70">
        <v>0</v>
      </c>
      <c r="L372" s="49">
        <f>J372+K372</f>
        <v>0</v>
      </c>
      <c r="M372" s="70">
        <v>6</v>
      </c>
      <c r="N372" s="70">
        <v>5</v>
      </c>
      <c r="O372" s="49">
        <f>M372+N372</f>
        <v>11</v>
      </c>
      <c r="P372" s="49">
        <f>G372+J372+M372</f>
        <v>248</v>
      </c>
      <c r="Q372" s="49">
        <f>H372+K372+N372</f>
        <v>245</v>
      </c>
      <c r="R372" s="50">
        <f>I372+L372+O372</f>
        <v>493</v>
      </c>
      <c r="S372" s="70">
        <v>189</v>
      </c>
      <c r="T372" s="70">
        <v>217</v>
      </c>
      <c r="U372" s="49">
        <f>S372+T372</f>
        <v>406</v>
      </c>
      <c r="V372" s="70">
        <v>0</v>
      </c>
      <c r="W372" s="70">
        <v>0</v>
      </c>
      <c r="X372" s="49">
        <f>V372+W372</f>
        <v>0</v>
      </c>
      <c r="Y372" s="70">
        <v>6</v>
      </c>
      <c r="Z372" s="70">
        <v>5</v>
      </c>
      <c r="AA372" s="49">
        <f>Y372+Z372</f>
        <v>11</v>
      </c>
      <c r="AB372" s="49">
        <f>S372+V372+Y372</f>
        <v>195</v>
      </c>
      <c r="AC372" s="49">
        <f>T372+W372+Z372</f>
        <v>222</v>
      </c>
      <c r="AD372" s="49">
        <f>AB372+AC372</f>
        <v>417</v>
      </c>
      <c r="AE372" s="72">
        <v>0</v>
      </c>
      <c r="AF372" s="72">
        <v>0</v>
      </c>
      <c r="AG372" s="49">
        <f>AE372+AF372</f>
        <v>0</v>
      </c>
      <c r="AH372" s="72">
        <v>0</v>
      </c>
      <c r="AI372" s="72">
        <v>0</v>
      </c>
      <c r="AJ372" s="49">
        <f>AH372+AI372</f>
        <v>0</v>
      </c>
      <c r="AK372" s="72">
        <v>26</v>
      </c>
      <c r="AL372" s="72">
        <v>93</v>
      </c>
      <c r="AM372" s="72">
        <v>164</v>
      </c>
      <c r="AN372" s="72">
        <v>127</v>
      </c>
      <c r="AO372" s="46">
        <f>SUM(AK372:AN372)</f>
        <v>410</v>
      </c>
      <c r="AP372" s="67">
        <v>7</v>
      </c>
      <c r="AQ372" s="46">
        <f>+AO372+AP372</f>
        <v>417</v>
      </c>
      <c r="AR372" s="45">
        <f>AB372/P372</f>
        <v>0.78629032258064513</v>
      </c>
      <c r="AS372" s="45">
        <f>(AC372/(H372+N372)*100%)</f>
        <v>0.90612244897959182</v>
      </c>
      <c r="AT372" s="45">
        <f>AD372/R372</f>
        <v>0.84584178498985796</v>
      </c>
      <c r="AU372" s="44" t="e">
        <f>AH372/AE372</f>
        <v>#DIV/0!</v>
      </c>
      <c r="AV372" s="44" t="e">
        <f>AI372/AF372</f>
        <v>#DIV/0!</v>
      </c>
      <c r="AW372" s="44" t="e">
        <f>AJ372/AG372</f>
        <v>#DIV/0!</v>
      </c>
      <c r="AX372" s="43">
        <f>AO372/AQ372</f>
        <v>0.98321342925659472</v>
      </c>
      <c r="AY372" s="42">
        <f>AP372/AQ372</f>
        <v>1.6786570743405275E-2</v>
      </c>
    </row>
    <row r="373" spans="1:51" ht="15" customHeight="1" x14ac:dyDescent="0.25">
      <c r="A373" s="32">
        <v>366</v>
      </c>
      <c r="B373" s="32">
        <v>2</v>
      </c>
      <c r="C373" s="32">
        <v>366</v>
      </c>
      <c r="D373" s="52" t="s">
        <v>49</v>
      </c>
      <c r="E373" s="52" t="s">
        <v>57</v>
      </c>
      <c r="F373" s="51">
        <v>2</v>
      </c>
      <c r="G373" s="47">
        <v>210</v>
      </c>
      <c r="H373" s="47">
        <v>210</v>
      </c>
      <c r="I373" s="48">
        <f>SUM(G373:H373)</f>
        <v>420</v>
      </c>
      <c r="J373" s="70">
        <v>0</v>
      </c>
      <c r="K373" s="70">
        <v>0</v>
      </c>
      <c r="L373" s="49">
        <f>J373+K373</f>
        <v>0</v>
      </c>
      <c r="M373" s="70">
        <v>0</v>
      </c>
      <c r="N373" s="70">
        <v>0</v>
      </c>
      <c r="O373" s="49">
        <f>M373+N373</f>
        <v>0</v>
      </c>
      <c r="P373" s="49">
        <f>G373+J373+M373</f>
        <v>210</v>
      </c>
      <c r="Q373" s="49">
        <f>H373+K373+N373</f>
        <v>210</v>
      </c>
      <c r="R373" s="50">
        <f>I373+L373+O373</f>
        <v>420</v>
      </c>
      <c r="S373" s="70">
        <v>174</v>
      </c>
      <c r="T373" s="70">
        <v>179</v>
      </c>
      <c r="U373" s="49">
        <f>S373+T373</f>
        <v>353</v>
      </c>
      <c r="V373" s="70">
        <v>0</v>
      </c>
      <c r="W373" s="70">
        <v>0</v>
      </c>
      <c r="X373" s="49">
        <f>V373+W373</f>
        <v>0</v>
      </c>
      <c r="Y373" s="70">
        <v>0</v>
      </c>
      <c r="Z373" s="70">
        <v>0</v>
      </c>
      <c r="AA373" s="49">
        <f>Y373+Z373</f>
        <v>0</v>
      </c>
      <c r="AB373" s="49">
        <f>S373+V373+Y373</f>
        <v>174</v>
      </c>
      <c r="AC373" s="49">
        <f>T373+W373+Z373</f>
        <v>179</v>
      </c>
      <c r="AD373" s="49">
        <f>AB373+AC373</f>
        <v>353</v>
      </c>
      <c r="AE373" s="72">
        <v>0</v>
      </c>
      <c r="AF373" s="72">
        <v>0</v>
      </c>
      <c r="AG373" s="49">
        <f>AE373+AF373</f>
        <v>0</v>
      </c>
      <c r="AH373" s="72">
        <v>0</v>
      </c>
      <c r="AI373" s="72">
        <v>0</v>
      </c>
      <c r="AJ373" s="49">
        <f>AH373+AI373</f>
        <v>0</v>
      </c>
      <c r="AK373" s="72">
        <v>47</v>
      </c>
      <c r="AL373" s="72">
        <v>59</v>
      </c>
      <c r="AM373" s="72">
        <v>123</v>
      </c>
      <c r="AN373" s="72">
        <v>102</v>
      </c>
      <c r="AO373" s="46">
        <f>SUM(AK373:AN373)</f>
        <v>331</v>
      </c>
      <c r="AP373" s="67">
        <v>22</v>
      </c>
      <c r="AQ373" s="46">
        <f>+AO373+AP373</f>
        <v>353</v>
      </c>
      <c r="AR373" s="45">
        <f>AB373/P373</f>
        <v>0.82857142857142863</v>
      </c>
      <c r="AS373" s="45">
        <f>(AC373/(H373+N373)*100%)</f>
        <v>0.85238095238095235</v>
      </c>
      <c r="AT373" s="45">
        <f>AD373/R373</f>
        <v>0.84047619047619049</v>
      </c>
      <c r="AU373" s="44" t="e">
        <f>AH373/AE373</f>
        <v>#DIV/0!</v>
      </c>
      <c r="AV373" s="44" t="e">
        <f>AI373/AF373</f>
        <v>#DIV/0!</v>
      </c>
      <c r="AW373" s="44" t="e">
        <f>AJ373/AG373</f>
        <v>#DIV/0!</v>
      </c>
      <c r="AX373" s="43">
        <f>AO373/AQ373</f>
        <v>0.93767705382436262</v>
      </c>
      <c r="AY373" s="42">
        <f>AP373/AQ373</f>
        <v>6.2322946175637391E-2</v>
      </c>
    </row>
    <row r="374" spans="1:51" ht="15" customHeight="1" x14ac:dyDescent="0.25">
      <c r="A374" s="32">
        <v>367</v>
      </c>
      <c r="B374" s="32">
        <v>3</v>
      </c>
      <c r="C374" s="32">
        <v>367</v>
      </c>
      <c r="D374" s="52" t="s">
        <v>49</v>
      </c>
      <c r="E374" s="52" t="s">
        <v>57</v>
      </c>
      <c r="F374" s="51">
        <v>3</v>
      </c>
      <c r="G374" s="47">
        <v>171</v>
      </c>
      <c r="H374" s="47">
        <v>184</v>
      </c>
      <c r="I374" s="48">
        <f>SUM(G374:H374)</f>
        <v>355</v>
      </c>
      <c r="J374" s="70">
        <v>0</v>
      </c>
      <c r="K374" s="70">
        <v>0</v>
      </c>
      <c r="L374" s="49">
        <f>J374+K374</f>
        <v>0</v>
      </c>
      <c r="M374" s="70">
        <v>0</v>
      </c>
      <c r="N374" s="70">
        <v>0</v>
      </c>
      <c r="O374" s="49">
        <f>M374+N374</f>
        <v>0</v>
      </c>
      <c r="P374" s="49">
        <f>G374+J374+M374</f>
        <v>171</v>
      </c>
      <c r="Q374" s="49">
        <f>H374+K374+N374</f>
        <v>184</v>
      </c>
      <c r="R374" s="50">
        <f>I374+L374+O374</f>
        <v>355</v>
      </c>
      <c r="S374" s="70">
        <v>149</v>
      </c>
      <c r="T374" s="70">
        <v>165</v>
      </c>
      <c r="U374" s="49">
        <f>S374+T374</f>
        <v>314</v>
      </c>
      <c r="V374" s="70">
        <v>0</v>
      </c>
      <c r="W374" s="70">
        <v>0</v>
      </c>
      <c r="X374" s="49">
        <f>V374+W374</f>
        <v>0</v>
      </c>
      <c r="Y374" s="70">
        <v>0</v>
      </c>
      <c r="Z374" s="70">
        <v>0</v>
      </c>
      <c r="AA374" s="49">
        <f>Y374+Z374</f>
        <v>0</v>
      </c>
      <c r="AB374" s="49">
        <f>S374+V374+Y374</f>
        <v>149</v>
      </c>
      <c r="AC374" s="49">
        <f>T374+W374+Z374</f>
        <v>165</v>
      </c>
      <c r="AD374" s="49">
        <f>AB374+AC374</f>
        <v>314</v>
      </c>
      <c r="AE374" s="72">
        <v>0</v>
      </c>
      <c r="AF374" s="72">
        <v>0</v>
      </c>
      <c r="AG374" s="49">
        <f>AE374+AF374</f>
        <v>0</v>
      </c>
      <c r="AH374" s="72">
        <v>0</v>
      </c>
      <c r="AI374" s="72">
        <v>0</v>
      </c>
      <c r="AJ374" s="49">
        <f>AH374+AI374</f>
        <v>0</v>
      </c>
      <c r="AK374" s="72">
        <v>54</v>
      </c>
      <c r="AL374" s="72">
        <v>56</v>
      </c>
      <c r="AM374" s="72">
        <v>93</v>
      </c>
      <c r="AN374" s="72">
        <v>104</v>
      </c>
      <c r="AO374" s="46">
        <f>SUM(AK374:AN374)</f>
        <v>307</v>
      </c>
      <c r="AP374" s="67">
        <v>7</v>
      </c>
      <c r="AQ374" s="46">
        <f>+AO374+AP374</f>
        <v>314</v>
      </c>
      <c r="AR374" s="45">
        <f>AB374/P374</f>
        <v>0.87134502923976609</v>
      </c>
      <c r="AS374" s="45">
        <f>(AC374/(H374+N374)*100%)</f>
        <v>0.89673913043478259</v>
      </c>
      <c r="AT374" s="45">
        <f>AD374/R374</f>
        <v>0.88450704225352117</v>
      </c>
      <c r="AU374" s="44" t="e">
        <f>AH374/AE374</f>
        <v>#DIV/0!</v>
      </c>
      <c r="AV374" s="44" t="e">
        <f>AI374/AF374</f>
        <v>#DIV/0!</v>
      </c>
      <c r="AW374" s="44" t="e">
        <f>AJ374/AG374</f>
        <v>#DIV/0!</v>
      </c>
      <c r="AX374" s="43">
        <f>AO374/AQ374</f>
        <v>0.97770700636942676</v>
      </c>
      <c r="AY374" s="42">
        <f>AP374/AQ374</f>
        <v>2.2292993630573247E-2</v>
      </c>
    </row>
    <row r="375" spans="1:51" ht="15" customHeight="1" x14ac:dyDescent="0.25">
      <c r="A375" s="32">
        <v>368</v>
      </c>
      <c r="B375" s="32">
        <v>4</v>
      </c>
      <c r="C375" s="32">
        <v>368</v>
      </c>
      <c r="D375" s="52" t="s">
        <v>49</v>
      </c>
      <c r="E375" s="52" t="s">
        <v>57</v>
      </c>
      <c r="F375" s="51">
        <v>4</v>
      </c>
      <c r="G375" s="47">
        <v>253</v>
      </c>
      <c r="H375" s="47">
        <v>241</v>
      </c>
      <c r="I375" s="48">
        <f>SUM(G375:H375)</f>
        <v>494</v>
      </c>
      <c r="J375" s="70">
        <v>0</v>
      </c>
      <c r="K375" s="70">
        <v>0</v>
      </c>
      <c r="L375" s="49">
        <f>J375+K375</f>
        <v>0</v>
      </c>
      <c r="M375" s="70">
        <v>1</v>
      </c>
      <c r="N375" s="70">
        <v>0</v>
      </c>
      <c r="O375" s="49">
        <f>M375+N375</f>
        <v>1</v>
      </c>
      <c r="P375" s="49">
        <f>G375+J375+M375</f>
        <v>254</v>
      </c>
      <c r="Q375" s="49">
        <f>H375+K375+N375</f>
        <v>241</v>
      </c>
      <c r="R375" s="50">
        <f>I375+L375+O375</f>
        <v>495</v>
      </c>
      <c r="S375" s="70">
        <v>211</v>
      </c>
      <c r="T375" s="70">
        <v>227</v>
      </c>
      <c r="U375" s="49">
        <f>S375+T375</f>
        <v>438</v>
      </c>
      <c r="V375" s="70">
        <v>0</v>
      </c>
      <c r="W375" s="70">
        <v>0</v>
      </c>
      <c r="X375" s="49">
        <f>V375+W375</f>
        <v>0</v>
      </c>
      <c r="Y375" s="70">
        <v>1</v>
      </c>
      <c r="Z375" s="70">
        <v>0</v>
      </c>
      <c r="AA375" s="49">
        <f>Y375+Z375</f>
        <v>1</v>
      </c>
      <c r="AB375" s="49">
        <f>S375+V375+Y375</f>
        <v>212</v>
      </c>
      <c r="AC375" s="49">
        <f>T375+W375+Z375</f>
        <v>227</v>
      </c>
      <c r="AD375" s="49">
        <f>AB375+AC375</f>
        <v>439</v>
      </c>
      <c r="AE375" s="72">
        <v>0</v>
      </c>
      <c r="AF375" s="72">
        <v>0</v>
      </c>
      <c r="AG375" s="49">
        <f>AE375+AF375</f>
        <v>0</v>
      </c>
      <c r="AH375" s="72">
        <v>0</v>
      </c>
      <c r="AI375" s="72">
        <v>0</v>
      </c>
      <c r="AJ375" s="49">
        <f>AH375+AI375</f>
        <v>0</v>
      </c>
      <c r="AK375" s="72">
        <v>85</v>
      </c>
      <c r="AL375" s="72">
        <v>173</v>
      </c>
      <c r="AM375" s="72">
        <v>99</v>
      </c>
      <c r="AN375" s="72">
        <v>66</v>
      </c>
      <c r="AO375" s="46">
        <f>SUM(AK375:AN375)</f>
        <v>423</v>
      </c>
      <c r="AP375" s="67">
        <v>16</v>
      </c>
      <c r="AQ375" s="46">
        <f>+AO375+AP375</f>
        <v>439</v>
      </c>
      <c r="AR375" s="45">
        <f>AB375/P375</f>
        <v>0.83464566929133854</v>
      </c>
      <c r="AS375" s="45">
        <f>(AC375/(H375+N375)*100%)</f>
        <v>0.94190871369294604</v>
      </c>
      <c r="AT375" s="45">
        <f>AD375/R375</f>
        <v>0.88686868686868692</v>
      </c>
      <c r="AU375" s="44" t="e">
        <f>AH375/AE375</f>
        <v>#DIV/0!</v>
      </c>
      <c r="AV375" s="44" t="e">
        <f>AI375/AF375</f>
        <v>#DIV/0!</v>
      </c>
      <c r="AW375" s="44" t="e">
        <f>AJ375/AG375</f>
        <v>#DIV/0!</v>
      </c>
      <c r="AX375" s="43">
        <f>AO375/AQ375</f>
        <v>0.96355353075170846</v>
      </c>
      <c r="AY375" s="42">
        <f>AP375/AQ375</f>
        <v>3.644646924829157E-2</v>
      </c>
    </row>
    <row r="376" spans="1:51" ht="15" customHeight="1" x14ac:dyDescent="0.25">
      <c r="A376" s="32">
        <v>369</v>
      </c>
      <c r="B376" s="32">
        <v>5</v>
      </c>
      <c r="C376" s="32">
        <v>369</v>
      </c>
      <c r="D376" s="52" t="s">
        <v>49</v>
      </c>
      <c r="E376" s="52" t="s">
        <v>57</v>
      </c>
      <c r="F376" s="51">
        <v>5</v>
      </c>
      <c r="G376" s="47">
        <v>262</v>
      </c>
      <c r="H376" s="47">
        <v>234</v>
      </c>
      <c r="I376" s="48">
        <f>SUM(G376:H376)</f>
        <v>496</v>
      </c>
      <c r="J376" s="70">
        <v>0</v>
      </c>
      <c r="K376" s="70">
        <v>0</v>
      </c>
      <c r="L376" s="49">
        <f>J376+K376</f>
        <v>0</v>
      </c>
      <c r="M376" s="70">
        <v>1</v>
      </c>
      <c r="N376" s="70">
        <v>1</v>
      </c>
      <c r="O376" s="49">
        <f>M376+N376</f>
        <v>2</v>
      </c>
      <c r="P376" s="49">
        <f>G376+J376+M376</f>
        <v>263</v>
      </c>
      <c r="Q376" s="49">
        <f>H376+K376+N376</f>
        <v>235</v>
      </c>
      <c r="R376" s="50">
        <f>I376+L376+O376</f>
        <v>498</v>
      </c>
      <c r="S376" s="70">
        <v>212</v>
      </c>
      <c r="T376" s="70">
        <v>205</v>
      </c>
      <c r="U376" s="49">
        <f>S376+T376</f>
        <v>417</v>
      </c>
      <c r="V376" s="70">
        <v>0</v>
      </c>
      <c r="W376" s="70">
        <v>0</v>
      </c>
      <c r="X376" s="49">
        <f>V376+W376</f>
        <v>0</v>
      </c>
      <c r="Y376" s="70">
        <v>1</v>
      </c>
      <c r="Z376" s="70">
        <v>1</v>
      </c>
      <c r="AA376" s="49">
        <f>Y376+Z376</f>
        <v>2</v>
      </c>
      <c r="AB376" s="49">
        <f>S376+V376+Y376</f>
        <v>213</v>
      </c>
      <c r="AC376" s="49">
        <f>T376+W376+Z376</f>
        <v>206</v>
      </c>
      <c r="AD376" s="49">
        <f>AB376+AC376</f>
        <v>419</v>
      </c>
      <c r="AE376" s="72">
        <v>0</v>
      </c>
      <c r="AF376" s="72">
        <v>0</v>
      </c>
      <c r="AG376" s="49">
        <f>AE376+AF376</f>
        <v>0</v>
      </c>
      <c r="AH376" s="72">
        <v>0</v>
      </c>
      <c r="AI376" s="72">
        <v>0</v>
      </c>
      <c r="AJ376" s="49">
        <f>AH376+AI376</f>
        <v>0</v>
      </c>
      <c r="AK376" s="72">
        <v>100</v>
      </c>
      <c r="AL376" s="72">
        <v>117</v>
      </c>
      <c r="AM376" s="72">
        <v>93</v>
      </c>
      <c r="AN376" s="72">
        <v>89</v>
      </c>
      <c r="AO376" s="46">
        <f>SUM(AK376:AN376)</f>
        <v>399</v>
      </c>
      <c r="AP376" s="67">
        <v>20</v>
      </c>
      <c r="AQ376" s="46">
        <f>+AO376+AP376</f>
        <v>419</v>
      </c>
      <c r="AR376" s="45">
        <f>AB376/P376</f>
        <v>0.8098859315589354</v>
      </c>
      <c r="AS376" s="45">
        <f>(AC376/(H376+N376)*100%)</f>
        <v>0.87659574468085111</v>
      </c>
      <c r="AT376" s="45">
        <f>AD376/R376</f>
        <v>0.84136546184738958</v>
      </c>
      <c r="AU376" s="44" t="e">
        <f>AH376/AE376</f>
        <v>#DIV/0!</v>
      </c>
      <c r="AV376" s="44" t="e">
        <f>AI376/AF376</f>
        <v>#DIV/0!</v>
      </c>
      <c r="AW376" s="44" t="e">
        <f>AJ376/AG376</f>
        <v>#DIV/0!</v>
      </c>
      <c r="AX376" s="43">
        <f>AO376/AQ376</f>
        <v>0.95226730310262531</v>
      </c>
      <c r="AY376" s="42">
        <f>AP376/AQ376</f>
        <v>4.77326968973747E-2</v>
      </c>
    </row>
    <row r="377" spans="1:51" ht="15" customHeight="1" x14ac:dyDescent="0.25">
      <c r="A377" s="32">
        <v>370</v>
      </c>
      <c r="B377" s="32">
        <v>6</v>
      </c>
      <c r="C377" s="32">
        <v>370</v>
      </c>
      <c r="D377" s="52" t="s">
        <v>49</v>
      </c>
      <c r="E377" s="52" t="s">
        <v>57</v>
      </c>
      <c r="F377" s="51">
        <v>6</v>
      </c>
      <c r="G377" s="47">
        <v>239</v>
      </c>
      <c r="H377" s="47">
        <v>236</v>
      </c>
      <c r="I377" s="48">
        <f>SUM(G377:H377)</f>
        <v>475</v>
      </c>
      <c r="J377" s="70">
        <v>0</v>
      </c>
      <c r="K377" s="70">
        <v>0</v>
      </c>
      <c r="L377" s="49">
        <f>J377+K377</f>
        <v>0</v>
      </c>
      <c r="M377" s="70">
        <v>1</v>
      </c>
      <c r="N377" s="70">
        <v>0</v>
      </c>
      <c r="O377" s="49">
        <f>M377+N377</f>
        <v>1</v>
      </c>
      <c r="P377" s="49">
        <f>G377+J377+M377</f>
        <v>240</v>
      </c>
      <c r="Q377" s="49">
        <f>H377+K377+N377</f>
        <v>236</v>
      </c>
      <c r="R377" s="50">
        <f>I377+L377+O377</f>
        <v>476</v>
      </c>
      <c r="S377" s="70">
        <v>193</v>
      </c>
      <c r="T377" s="70">
        <v>218</v>
      </c>
      <c r="U377" s="49">
        <f>S377+T377</f>
        <v>411</v>
      </c>
      <c r="V377" s="70">
        <v>0</v>
      </c>
      <c r="W377" s="70">
        <v>0</v>
      </c>
      <c r="X377" s="49">
        <f>V377+W377</f>
        <v>0</v>
      </c>
      <c r="Y377" s="70">
        <v>1</v>
      </c>
      <c r="Z377" s="70">
        <v>0</v>
      </c>
      <c r="AA377" s="49">
        <f>Y377+Z377</f>
        <v>1</v>
      </c>
      <c r="AB377" s="49">
        <f>S377+V377+Y377</f>
        <v>194</v>
      </c>
      <c r="AC377" s="49">
        <f>T377+W377+Z377</f>
        <v>218</v>
      </c>
      <c r="AD377" s="49">
        <f>AB377+AC377</f>
        <v>412</v>
      </c>
      <c r="AE377" s="72">
        <v>0</v>
      </c>
      <c r="AF377" s="72">
        <v>0</v>
      </c>
      <c r="AG377" s="49">
        <f>AE377+AF377</f>
        <v>0</v>
      </c>
      <c r="AH377" s="72">
        <v>0</v>
      </c>
      <c r="AI377" s="72">
        <v>0</v>
      </c>
      <c r="AJ377" s="49">
        <f>AH377+AI377</f>
        <v>0</v>
      </c>
      <c r="AK377" s="72">
        <v>161</v>
      </c>
      <c r="AL377" s="72">
        <v>33</v>
      </c>
      <c r="AM377" s="72">
        <v>50</v>
      </c>
      <c r="AN377" s="72">
        <v>150</v>
      </c>
      <c r="AO377" s="46">
        <f>SUM(AK377:AN377)</f>
        <v>394</v>
      </c>
      <c r="AP377" s="67">
        <v>18</v>
      </c>
      <c r="AQ377" s="46">
        <f>+AO377+AP377</f>
        <v>412</v>
      </c>
      <c r="AR377" s="45">
        <f>AB377/P377</f>
        <v>0.80833333333333335</v>
      </c>
      <c r="AS377" s="45">
        <f>(AC377/(H377+N377)*100%)</f>
        <v>0.92372881355932202</v>
      </c>
      <c r="AT377" s="45">
        <f>AD377/R377</f>
        <v>0.86554621848739499</v>
      </c>
      <c r="AU377" s="44" t="e">
        <f>AH377/AE377</f>
        <v>#DIV/0!</v>
      </c>
      <c r="AV377" s="44" t="e">
        <f>AI377/AF377</f>
        <v>#DIV/0!</v>
      </c>
      <c r="AW377" s="44" t="e">
        <f>AJ377/AG377</f>
        <v>#DIV/0!</v>
      </c>
      <c r="AX377" s="43">
        <f>AO377/AQ377</f>
        <v>0.9563106796116505</v>
      </c>
      <c r="AY377" s="42">
        <f>AP377/AQ377</f>
        <v>4.3689320388349516E-2</v>
      </c>
    </row>
    <row r="378" spans="1:51" ht="15" customHeight="1" x14ac:dyDescent="0.25">
      <c r="A378" s="32">
        <v>371</v>
      </c>
      <c r="B378" s="32">
        <v>7</v>
      </c>
      <c r="C378" s="32">
        <v>371</v>
      </c>
      <c r="D378" s="52" t="s">
        <v>49</v>
      </c>
      <c r="E378" s="52" t="s">
        <v>57</v>
      </c>
      <c r="F378" s="51">
        <v>7</v>
      </c>
      <c r="G378" s="47">
        <v>256</v>
      </c>
      <c r="H378" s="47">
        <v>243</v>
      </c>
      <c r="I378" s="48">
        <f>SUM(G378:H378)</f>
        <v>499</v>
      </c>
      <c r="J378" s="70">
        <v>0</v>
      </c>
      <c r="K378" s="70">
        <v>0</v>
      </c>
      <c r="L378" s="49">
        <f>J378+K378</f>
        <v>0</v>
      </c>
      <c r="M378" s="70">
        <v>0</v>
      </c>
      <c r="N378" s="70">
        <v>0</v>
      </c>
      <c r="O378" s="49">
        <f>M378+N378</f>
        <v>0</v>
      </c>
      <c r="P378" s="49">
        <f>G378+J378+M378</f>
        <v>256</v>
      </c>
      <c r="Q378" s="49">
        <f>H378+K378+N378</f>
        <v>243</v>
      </c>
      <c r="R378" s="50">
        <f>I378+L378+O378</f>
        <v>499</v>
      </c>
      <c r="S378" s="70">
        <v>212</v>
      </c>
      <c r="T378" s="70">
        <v>194</v>
      </c>
      <c r="U378" s="49">
        <f>S378+T378</f>
        <v>406</v>
      </c>
      <c r="V378" s="70">
        <v>0</v>
      </c>
      <c r="W378" s="70">
        <v>0</v>
      </c>
      <c r="X378" s="49">
        <f>V378+W378</f>
        <v>0</v>
      </c>
      <c r="Y378" s="70">
        <v>0</v>
      </c>
      <c r="Z378" s="70">
        <v>0</v>
      </c>
      <c r="AA378" s="49">
        <f>Y378+Z378</f>
        <v>0</v>
      </c>
      <c r="AB378" s="49">
        <f>S378+V378+Y378</f>
        <v>212</v>
      </c>
      <c r="AC378" s="49">
        <f>T378+W378+Z378</f>
        <v>194</v>
      </c>
      <c r="AD378" s="49">
        <f>AB378+AC378</f>
        <v>406</v>
      </c>
      <c r="AE378" s="72">
        <v>0</v>
      </c>
      <c r="AF378" s="72">
        <v>0</v>
      </c>
      <c r="AG378" s="49">
        <f>AE378+AF378</f>
        <v>0</v>
      </c>
      <c r="AH378" s="72">
        <v>0</v>
      </c>
      <c r="AI378" s="72">
        <v>0</v>
      </c>
      <c r="AJ378" s="49">
        <f>AH378+AI378</f>
        <v>0</v>
      </c>
      <c r="AK378" s="72">
        <v>94</v>
      </c>
      <c r="AL378" s="72">
        <v>111</v>
      </c>
      <c r="AM378" s="72">
        <v>70</v>
      </c>
      <c r="AN378" s="72">
        <v>117</v>
      </c>
      <c r="AO378" s="46">
        <f>SUM(AK378:AN378)</f>
        <v>392</v>
      </c>
      <c r="AP378" s="67">
        <v>14</v>
      </c>
      <c r="AQ378" s="46">
        <f>+AO378+AP378</f>
        <v>406</v>
      </c>
      <c r="AR378" s="45">
        <f>AB378/P378</f>
        <v>0.828125</v>
      </c>
      <c r="AS378" s="45">
        <f>(AC378/(H378+N378)*100%)</f>
        <v>0.79835390946502061</v>
      </c>
      <c r="AT378" s="45">
        <f>AD378/R378</f>
        <v>0.81362725450901807</v>
      </c>
      <c r="AU378" s="44" t="e">
        <f>AH378/AE378</f>
        <v>#DIV/0!</v>
      </c>
      <c r="AV378" s="44" t="e">
        <f>AI378/AF378</f>
        <v>#DIV/0!</v>
      </c>
      <c r="AW378" s="44" t="e">
        <f>AJ378/AG378</f>
        <v>#DIV/0!</v>
      </c>
      <c r="AX378" s="43">
        <f>AO378/AQ378</f>
        <v>0.96551724137931039</v>
      </c>
      <c r="AY378" s="42">
        <f>AP378/AQ378</f>
        <v>3.4482758620689655E-2</v>
      </c>
    </row>
    <row r="379" spans="1:51" ht="15" customHeight="1" x14ac:dyDescent="0.25">
      <c r="A379" s="32">
        <v>372</v>
      </c>
      <c r="B379" s="32">
        <v>8</v>
      </c>
      <c r="C379" s="32">
        <v>372</v>
      </c>
      <c r="D379" s="52" t="s">
        <v>49</v>
      </c>
      <c r="E379" s="52" t="s">
        <v>57</v>
      </c>
      <c r="F379" s="51">
        <v>8</v>
      </c>
      <c r="G379" s="47">
        <v>259</v>
      </c>
      <c r="H379" s="47">
        <v>231</v>
      </c>
      <c r="I379" s="48">
        <f>SUM(G379:H379)</f>
        <v>490</v>
      </c>
      <c r="J379" s="70">
        <v>0</v>
      </c>
      <c r="K379" s="70">
        <v>0</v>
      </c>
      <c r="L379" s="49">
        <f>J379+K379</f>
        <v>0</v>
      </c>
      <c r="M379" s="70">
        <v>0</v>
      </c>
      <c r="N379" s="70">
        <v>0</v>
      </c>
      <c r="O379" s="49">
        <f>M379+N379</f>
        <v>0</v>
      </c>
      <c r="P379" s="49">
        <f>G379+J379+M379</f>
        <v>259</v>
      </c>
      <c r="Q379" s="49">
        <f>H379+K379+N379</f>
        <v>231</v>
      </c>
      <c r="R379" s="50">
        <f>I379+L379+O379</f>
        <v>490</v>
      </c>
      <c r="S379" s="70">
        <v>217</v>
      </c>
      <c r="T379" s="70">
        <v>198</v>
      </c>
      <c r="U379" s="49">
        <f>S379+T379</f>
        <v>415</v>
      </c>
      <c r="V379" s="70">
        <v>0</v>
      </c>
      <c r="W379" s="70">
        <v>0</v>
      </c>
      <c r="X379" s="49">
        <f>V379+W379</f>
        <v>0</v>
      </c>
      <c r="Y379" s="70">
        <v>0</v>
      </c>
      <c r="Z379" s="70">
        <v>0</v>
      </c>
      <c r="AA379" s="49">
        <f>Y379+Z379</f>
        <v>0</v>
      </c>
      <c r="AB379" s="49">
        <f>S379+V379+Y379</f>
        <v>217</v>
      </c>
      <c r="AC379" s="49">
        <f>T379+W379+Z379</f>
        <v>198</v>
      </c>
      <c r="AD379" s="49">
        <f>AB379+AC379</f>
        <v>415</v>
      </c>
      <c r="AE379" s="72">
        <v>0</v>
      </c>
      <c r="AF379" s="72">
        <v>0</v>
      </c>
      <c r="AG379" s="49">
        <f>AE379+AF379</f>
        <v>0</v>
      </c>
      <c r="AH379" s="72">
        <v>0</v>
      </c>
      <c r="AI379" s="72">
        <v>0</v>
      </c>
      <c r="AJ379" s="49">
        <f>AH379+AI379</f>
        <v>0</v>
      </c>
      <c r="AK379" s="72">
        <v>91</v>
      </c>
      <c r="AL379" s="72">
        <v>98</v>
      </c>
      <c r="AM379" s="72">
        <v>62</v>
      </c>
      <c r="AN379" s="72">
        <v>147</v>
      </c>
      <c r="AO379" s="46">
        <f>SUM(AK379:AN379)</f>
        <v>398</v>
      </c>
      <c r="AP379" s="67">
        <v>17</v>
      </c>
      <c r="AQ379" s="46">
        <f>+AO379+AP379</f>
        <v>415</v>
      </c>
      <c r="AR379" s="45">
        <f>AB379/P379</f>
        <v>0.83783783783783783</v>
      </c>
      <c r="AS379" s="45">
        <f>(AC379/(H379+N379)*100%)</f>
        <v>0.8571428571428571</v>
      </c>
      <c r="AT379" s="45">
        <f>AD379/R379</f>
        <v>0.84693877551020413</v>
      </c>
      <c r="AU379" s="44" t="e">
        <f>AH379/AE379</f>
        <v>#DIV/0!</v>
      </c>
      <c r="AV379" s="44" t="e">
        <f>AI379/AF379</f>
        <v>#DIV/0!</v>
      </c>
      <c r="AW379" s="44" t="e">
        <f>AJ379/AG379</f>
        <v>#DIV/0!</v>
      </c>
      <c r="AX379" s="43">
        <f>AO379/AQ379</f>
        <v>0.95903614457831321</v>
      </c>
      <c r="AY379" s="42">
        <f>AP379/AQ379</f>
        <v>4.0963855421686748E-2</v>
      </c>
    </row>
    <row r="380" spans="1:51" ht="15" customHeight="1" x14ac:dyDescent="0.25">
      <c r="A380" s="32">
        <v>373</v>
      </c>
      <c r="B380" s="32">
        <v>9</v>
      </c>
      <c r="C380" s="32">
        <v>373</v>
      </c>
      <c r="D380" s="52" t="s">
        <v>49</v>
      </c>
      <c r="E380" s="52" t="s">
        <v>57</v>
      </c>
      <c r="F380" s="51">
        <v>9</v>
      </c>
      <c r="G380" s="47">
        <v>230</v>
      </c>
      <c r="H380" s="47">
        <v>216</v>
      </c>
      <c r="I380" s="48">
        <f>SUM(G380:H380)</f>
        <v>446</v>
      </c>
      <c r="J380" s="70">
        <v>0</v>
      </c>
      <c r="K380" s="70">
        <v>0</v>
      </c>
      <c r="L380" s="49">
        <f>J380+K380</f>
        <v>0</v>
      </c>
      <c r="M380" s="70">
        <v>0</v>
      </c>
      <c r="N380" s="70">
        <v>0</v>
      </c>
      <c r="O380" s="49">
        <f>M380+N380</f>
        <v>0</v>
      </c>
      <c r="P380" s="49">
        <f>G380+J380+M380</f>
        <v>230</v>
      </c>
      <c r="Q380" s="49">
        <f>H380+K380+N380</f>
        <v>216</v>
      </c>
      <c r="R380" s="50">
        <f>I380+L380+O380</f>
        <v>446</v>
      </c>
      <c r="S380" s="70">
        <v>185</v>
      </c>
      <c r="T380" s="70">
        <v>198</v>
      </c>
      <c r="U380" s="49">
        <f>S380+T380</f>
        <v>383</v>
      </c>
      <c r="V380" s="70">
        <v>0</v>
      </c>
      <c r="W380" s="70">
        <v>0</v>
      </c>
      <c r="X380" s="49">
        <f>V380+W380</f>
        <v>0</v>
      </c>
      <c r="Y380" s="70">
        <v>0</v>
      </c>
      <c r="Z380" s="70">
        <v>0</v>
      </c>
      <c r="AA380" s="49">
        <f>Y380+Z380</f>
        <v>0</v>
      </c>
      <c r="AB380" s="49">
        <f>S380+V380+Y380</f>
        <v>185</v>
      </c>
      <c r="AC380" s="49">
        <f>T380+W380+Z380</f>
        <v>198</v>
      </c>
      <c r="AD380" s="49">
        <f>AB380+AC380</f>
        <v>383</v>
      </c>
      <c r="AE380" s="72">
        <v>0</v>
      </c>
      <c r="AF380" s="72">
        <v>0</v>
      </c>
      <c r="AG380" s="49">
        <f>AE380+AF380</f>
        <v>0</v>
      </c>
      <c r="AH380" s="72">
        <v>0</v>
      </c>
      <c r="AI380" s="72">
        <v>0</v>
      </c>
      <c r="AJ380" s="49">
        <f>AH380+AI380</f>
        <v>0</v>
      </c>
      <c r="AK380" s="72">
        <v>80</v>
      </c>
      <c r="AL380" s="72">
        <v>110</v>
      </c>
      <c r="AM380" s="72">
        <v>27</v>
      </c>
      <c r="AN380" s="72">
        <v>133</v>
      </c>
      <c r="AO380" s="46">
        <f>SUM(AK380:AN380)</f>
        <v>350</v>
      </c>
      <c r="AP380" s="67">
        <v>33</v>
      </c>
      <c r="AQ380" s="46">
        <f>+AO380+AP380</f>
        <v>383</v>
      </c>
      <c r="AR380" s="45">
        <f>AB380/P380</f>
        <v>0.80434782608695654</v>
      </c>
      <c r="AS380" s="45">
        <f>(AC380/(H380+N380)*100%)</f>
        <v>0.91666666666666663</v>
      </c>
      <c r="AT380" s="45">
        <f>AD380/R380</f>
        <v>0.85874439461883412</v>
      </c>
      <c r="AU380" s="44" t="e">
        <f>AH380/AE380</f>
        <v>#DIV/0!</v>
      </c>
      <c r="AV380" s="44" t="e">
        <f>AI380/AF380</f>
        <v>#DIV/0!</v>
      </c>
      <c r="AW380" s="44" t="e">
        <f>AJ380/AG380</f>
        <v>#DIV/0!</v>
      </c>
      <c r="AX380" s="43">
        <f>AO380/AQ380</f>
        <v>0.91383812010443866</v>
      </c>
      <c r="AY380" s="42">
        <f>AP380/AQ380</f>
        <v>8.6161879895561358E-2</v>
      </c>
    </row>
    <row r="381" spans="1:51" ht="15" customHeight="1" x14ac:dyDescent="0.25">
      <c r="A381" s="32">
        <v>374</v>
      </c>
      <c r="B381" s="32">
        <v>10</v>
      </c>
      <c r="C381" s="32">
        <v>374</v>
      </c>
      <c r="D381" s="52" t="s">
        <v>49</v>
      </c>
      <c r="E381" s="52" t="s">
        <v>57</v>
      </c>
      <c r="F381" s="51">
        <v>10</v>
      </c>
      <c r="G381" s="47">
        <v>178</v>
      </c>
      <c r="H381" s="47">
        <v>175</v>
      </c>
      <c r="I381" s="48">
        <f>SUM(G381:H381)</f>
        <v>353</v>
      </c>
      <c r="J381" s="70">
        <v>0</v>
      </c>
      <c r="K381" s="70">
        <v>0</v>
      </c>
      <c r="L381" s="49">
        <f>J381+K381</f>
        <v>0</v>
      </c>
      <c r="M381" s="70">
        <v>0</v>
      </c>
      <c r="N381" s="70">
        <v>0</v>
      </c>
      <c r="O381" s="49">
        <f>M381+N381</f>
        <v>0</v>
      </c>
      <c r="P381" s="49">
        <f>G381+J381+M381</f>
        <v>178</v>
      </c>
      <c r="Q381" s="49">
        <f>H381+K381+N381</f>
        <v>175</v>
      </c>
      <c r="R381" s="50">
        <f>I381+L381+O381</f>
        <v>353</v>
      </c>
      <c r="S381" s="70">
        <v>149</v>
      </c>
      <c r="T381" s="70">
        <v>156</v>
      </c>
      <c r="U381" s="49">
        <f>S381+T381</f>
        <v>305</v>
      </c>
      <c r="V381" s="70">
        <v>0</v>
      </c>
      <c r="W381" s="70">
        <v>0</v>
      </c>
      <c r="X381" s="49">
        <f>V381+W381</f>
        <v>0</v>
      </c>
      <c r="Y381" s="70">
        <v>0</v>
      </c>
      <c r="Z381" s="70">
        <v>0</v>
      </c>
      <c r="AA381" s="49">
        <f>Y381+Z381</f>
        <v>0</v>
      </c>
      <c r="AB381" s="49">
        <f>S381+V381+Y381</f>
        <v>149</v>
      </c>
      <c r="AC381" s="49">
        <f>T381+W381+Z381</f>
        <v>156</v>
      </c>
      <c r="AD381" s="49">
        <f>AB381+AC381</f>
        <v>305</v>
      </c>
      <c r="AE381" s="72">
        <v>0</v>
      </c>
      <c r="AF381" s="72">
        <v>0</v>
      </c>
      <c r="AG381" s="49">
        <f>AE381+AF381</f>
        <v>0</v>
      </c>
      <c r="AH381" s="72">
        <v>0</v>
      </c>
      <c r="AI381" s="72">
        <v>0</v>
      </c>
      <c r="AJ381" s="49">
        <f>AH381+AI381</f>
        <v>0</v>
      </c>
      <c r="AK381" s="72">
        <v>75</v>
      </c>
      <c r="AL381" s="72">
        <v>70</v>
      </c>
      <c r="AM381" s="72">
        <v>55</v>
      </c>
      <c r="AN381" s="72">
        <v>94</v>
      </c>
      <c r="AO381" s="46">
        <f>SUM(AK381:AN381)</f>
        <v>294</v>
      </c>
      <c r="AP381" s="67">
        <v>11</v>
      </c>
      <c r="AQ381" s="46">
        <f>+AO381+AP381</f>
        <v>305</v>
      </c>
      <c r="AR381" s="45">
        <f>AB381/P381</f>
        <v>0.8370786516853933</v>
      </c>
      <c r="AS381" s="45">
        <f>(AC381/(H381+N381)*100%)</f>
        <v>0.89142857142857146</v>
      </c>
      <c r="AT381" s="45">
        <f>AD381/R381</f>
        <v>0.86402266288951846</v>
      </c>
      <c r="AU381" s="44" t="e">
        <f>AH381/AE381</f>
        <v>#DIV/0!</v>
      </c>
      <c r="AV381" s="44" t="e">
        <f>AI381/AF381</f>
        <v>#DIV/0!</v>
      </c>
      <c r="AW381" s="44" t="e">
        <f>AJ381/AG381</f>
        <v>#DIV/0!</v>
      </c>
      <c r="AX381" s="43">
        <f>AO381/AQ381</f>
        <v>0.9639344262295082</v>
      </c>
      <c r="AY381" s="42">
        <f>AP381/AQ381</f>
        <v>3.6065573770491806E-2</v>
      </c>
    </row>
    <row r="382" spans="1:51" ht="15" customHeight="1" x14ac:dyDescent="0.25">
      <c r="A382" s="32">
        <v>375</v>
      </c>
      <c r="B382" s="32">
        <v>11</v>
      </c>
      <c r="C382" s="32">
        <v>375</v>
      </c>
      <c r="D382" s="52" t="s">
        <v>49</v>
      </c>
      <c r="E382" s="52" t="s">
        <v>57</v>
      </c>
      <c r="F382" s="51">
        <v>11</v>
      </c>
      <c r="G382" s="47">
        <v>194</v>
      </c>
      <c r="H382" s="47">
        <v>181</v>
      </c>
      <c r="I382" s="48">
        <f>SUM(G382:H382)</f>
        <v>375</v>
      </c>
      <c r="J382" s="70">
        <v>0</v>
      </c>
      <c r="K382" s="70">
        <v>0</v>
      </c>
      <c r="L382" s="49">
        <f>J382+K382</f>
        <v>0</v>
      </c>
      <c r="M382" s="70">
        <v>2</v>
      </c>
      <c r="N382" s="70">
        <v>0</v>
      </c>
      <c r="O382" s="49">
        <f>M382+N382</f>
        <v>2</v>
      </c>
      <c r="P382" s="49">
        <f>G382+J382+M382</f>
        <v>196</v>
      </c>
      <c r="Q382" s="49">
        <f>H382+K382+N382</f>
        <v>181</v>
      </c>
      <c r="R382" s="50">
        <f>I382+L382+O382</f>
        <v>377</v>
      </c>
      <c r="S382" s="70">
        <v>169</v>
      </c>
      <c r="T382" s="70">
        <v>165</v>
      </c>
      <c r="U382" s="49">
        <f>S382+T382</f>
        <v>334</v>
      </c>
      <c r="V382" s="70">
        <v>0</v>
      </c>
      <c r="W382" s="70">
        <v>0</v>
      </c>
      <c r="X382" s="49">
        <f>V382+W382</f>
        <v>0</v>
      </c>
      <c r="Y382" s="70">
        <v>2</v>
      </c>
      <c r="Z382" s="70">
        <v>0</v>
      </c>
      <c r="AA382" s="49">
        <f>Y382+Z382</f>
        <v>2</v>
      </c>
      <c r="AB382" s="49">
        <f>S382+V382+Y382</f>
        <v>171</v>
      </c>
      <c r="AC382" s="49">
        <f>T382+W382+Z382</f>
        <v>165</v>
      </c>
      <c r="AD382" s="49">
        <f>AB382+AC382</f>
        <v>336</v>
      </c>
      <c r="AE382" s="72">
        <v>1</v>
      </c>
      <c r="AF382" s="72">
        <v>0</v>
      </c>
      <c r="AG382" s="49">
        <f>AE382+AF382</f>
        <v>1</v>
      </c>
      <c r="AH382" s="72">
        <v>0</v>
      </c>
      <c r="AI382" s="72">
        <v>0</v>
      </c>
      <c r="AJ382" s="49">
        <f>AH382+AI382</f>
        <v>0</v>
      </c>
      <c r="AK382" s="72">
        <v>68</v>
      </c>
      <c r="AL382" s="72">
        <v>136</v>
      </c>
      <c r="AM382" s="72">
        <v>74</v>
      </c>
      <c r="AN382" s="72">
        <v>41</v>
      </c>
      <c r="AO382" s="46">
        <f>SUM(AK382:AN382)</f>
        <v>319</v>
      </c>
      <c r="AP382" s="67">
        <v>17</v>
      </c>
      <c r="AQ382" s="46">
        <f>+AO382+AP382</f>
        <v>336</v>
      </c>
      <c r="AR382" s="45">
        <f>AB382/P382</f>
        <v>0.87244897959183676</v>
      </c>
      <c r="AS382" s="45">
        <f>(AC382/(H382+N382)*100%)</f>
        <v>0.91160220994475138</v>
      </c>
      <c r="AT382" s="45">
        <f>AD382/R382</f>
        <v>0.89124668435013266</v>
      </c>
      <c r="AU382" s="44">
        <f>AH382/AE382</f>
        <v>0</v>
      </c>
      <c r="AV382" s="44" t="e">
        <f>AI382/AF382</f>
        <v>#DIV/0!</v>
      </c>
      <c r="AW382" s="44">
        <f>AJ382/AG382</f>
        <v>0</v>
      </c>
      <c r="AX382" s="43">
        <f>AO382/AQ382</f>
        <v>0.94940476190476186</v>
      </c>
      <c r="AY382" s="42">
        <f>AP382/AQ382</f>
        <v>5.0595238095238096E-2</v>
      </c>
    </row>
    <row r="383" spans="1:51" ht="15" customHeight="1" x14ac:dyDescent="0.25">
      <c r="A383" s="32">
        <v>376</v>
      </c>
      <c r="B383" s="32">
        <v>12</v>
      </c>
      <c r="C383" s="32">
        <v>376</v>
      </c>
      <c r="D383" s="52" t="s">
        <v>49</v>
      </c>
      <c r="E383" s="52" t="s">
        <v>57</v>
      </c>
      <c r="F383" s="51">
        <v>12</v>
      </c>
      <c r="G383" s="47">
        <v>188</v>
      </c>
      <c r="H383" s="47">
        <v>179</v>
      </c>
      <c r="I383" s="48">
        <f>SUM(G383:H383)</f>
        <v>367</v>
      </c>
      <c r="J383" s="70">
        <v>0</v>
      </c>
      <c r="K383" s="70">
        <v>0</v>
      </c>
      <c r="L383" s="49">
        <f>J383+K383</f>
        <v>0</v>
      </c>
      <c r="M383" s="70">
        <v>0</v>
      </c>
      <c r="N383" s="70">
        <v>0</v>
      </c>
      <c r="O383" s="49">
        <f>M383+N383</f>
        <v>0</v>
      </c>
      <c r="P383" s="49">
        <f>G383+J383+M383</f>
        <v>188</v>
      </c>
      <c r="Q383" s="49">
        <f>H383+K383+N383</f>
        <v>179</v>
      </c>
      <c r="R383" s="50">
        <f>I383+L383+O383</f>
        <v>367</v>
      </c>
      <c r="S383" s="70">
        <v>170</v>
      </c>
      <c r="T383" s="70">
        <v>162</v>
      </c>
      <c r="U383" s="49">
        <f>S383+T383</f>
        <v>332</v>
      </c>
      <c r="V383" s="70">
        <v>0</v>
      </c>
      <c r="W383" s="70">
        <v>0</v>
      </c>
      <c r="X383" s="49">
        <f>V383+W383</f>
        <v>0</v>
      </c>
      <c r="Y383" s="70">
        <v>0</v>
      </c>
      <c r="Z383" s="70">
        <v>0</v>
      </c>
      <c r="AA383" s="49">
        <f>Y383+Z383</f>
        <v>0</v>
      </c>
      <c r="AB383" s="49">
        <f>S383+V383+Y383</f>
        <v>170</v>
      </c>
      <c r="AC383" s="49">
        <f>T383+W383+Z383</f>
        <v>162</v>
      </c>
      <c r="AD383" s="49">
        <f>AB383+AC383</f>
        <v>332</v>
      </c>
      <c r="AE383" s="72">
        <v>0</v>
      </c>
      <c r="AF383" s="72">
        <v>0</v>
      </c>
      <c r="AG383" s="49">
        <f>AE383+AF383</f>
        <v>0</v>
      </c>
      <c r="AH383" s="72">
        <v>0</v>
      </c>
      <c r="AI383" s="72">
        <v>0</v>
      </c>
      <c r="AJ383" s="49">
        <f>AH383+AI383</f>
        <v>0</v>
      </c>
      <c r="AK383" s="72">
        <v>45</v>
      </c>
      <c r="AL383" s="72">
        <v>191</v>
      </c>
      <c r="AM383" s="72">
        <v>39</v>
      </c>
      <c r="AN383" s="72">
        <v>45</v>
      </c>
      <c r="AO383" s="46">
        <f>SUM(AK383:AN383)</f>
        <v>320</v>
      </c>
      <c r="AP383" s="67">
        <v>12</v>
      </c>
      <c r="AQ383" s="46">
        <f>+AO383+AP383</f>
        <v>332</v>
      </c>
      <c r="AR383" s="45">
        <f>AB383/P383</f>
        <v>0.9042553191489362</v>
      </c>
      <c r="AS383" s="45">
        <f>(AC383/(H383+N383)*100%)</f>
        <v>0.9050279329608939</v>
      </c>
      <c r="AT383" s="45">
        <f>AD383/R383</f>
        <v>0.90463215258855589</v>
      </c>
      <c r="AU383" s="44" t="e">
        <f>AH383/AE383</f>
        <v>#DIV/0!</v>
      </c>
      <c r="AV383" s="44" t="e">
        <f>AI383/AF383</f>
        <v>#DIV/0!</v>
      </c>
      <c r="AW383" s="44" t="e">
        <f>AJ383/AG383</f>
        <v>#DIV/0!</v>
      </c>
      <c r="AX383" s="43">
        <f>AO383/AQ383</f>
        <v>0.96385542168674698</v>
      </c>
      <c r="AY383" s="42">
        <f>AP383/AQ383</f>
        <v>3.614457831325301E-2</v>
      </c>
    </row>
    <row r="384" spans="1:51" ht="15" customHeight="1" x14ac:dyDescent="0.25">
      <c r="A384" s="32">
        <v>377</v>
      </c>
      <c r="B384" s="32">
        <v>13</v>
      </c>
      <c r="C384" s="32">
        <v>377</v>
      </c>
      <c r="D384" s="52" t="s">
        <v>49</v>
      </c>
      <c r="E384" s="52" t="s">
        <v>57</v>
      </c>
      <c r="F384" s="51">
        <v>13</v>
      </c>
      <c r="G384" s="47">
        <v>221</v>
      </c>
      <c r="H384" s="47">
        <v>234</v>
      </c>
      <c r="I384" s="48">
        <f>SUM(G384:H384)</f>
        <v>455</v>
      </c>
      <c r="J384" s="70">
        <v>0</v>
      </c>
      <c r="K384" s="70">
        <v>0</v>
      </c>
      <c r="L384" s="49">
        <f>J384+K384</f>
        <v>0</v>
      </c>
      <c r="M384" s="70">
        <v>0</v>
      </c>
      <c r="N384" s="70">
        <v>0</v>
      </c>
      <c r="O384" s="49">
        <f>M384+N384</f>
        <v>0</v>
      </c>
      <c r="P384" s="49">
        <f>G384+J384+M384</f>
        <v>221</v>
      </c>
      <c r="Q384" s="49">
        <f>H384+K384+N384</f>
        <v>234</v>
      </c>
      <c r="R384" s="50">
        <f>I384+L384+O384</f>
        <v>455</v>
      </c>
      <c r="S384" s="70">
        <v>168</v>
      </c>
      <c r="T384" s="70">
        <v>207</v>
      </c>
      <c r="U384" s="49">
        <f>S384+T384</f>
        <v>375</v>
      </c>
      <c r="V384" s="70">
        <v>0</v>
      </c>
      <c r="W384" s="70">
        <v>0</v>
      </c>
      <c r="X384" s="49">
        <f>V384+W384</f>
        <v>0</v>
      </c>
      <c r="Y384" s="70">
        <v>0</v>
      </c>
      <c r="Z384" s="70">
        <v>0</v>
      </c>
      <c r="AA384" s="49">
        <f>Y384+Z384</f>
        <v>0</v>
      </c>
      <c r="AB384" s="49">
        <f>S384+V384+Y384</f>
        <v>168</v>
      </c>
      <c r="AC384" s="49">
        <f>T384+W384+Z384</f>
        <v>207</v>
      </c>
      <c r="AD384" s="49">
        <f>AB384+AC384</f>
        <v>375</v>
      </c>
      <c r="AE384" s="72">
        <v>1</v>
      </c>
      <c r="AF384" s="72">
        <v>0</v>
      </c>
      <c r="AG384" s="49">
        <f>AE384+AF384</f>
        <v>1</v>
      </c>
      <c r="AH384" s="72">
        <v>0</v>
      </c>
      <c r="AI384" s="72">
        <v>0</v>
      </c>
      <c r="AJ384" s="49">
        <f>AH384+AI384</f>
        <v>0</v>
      </c>
      <c r="AK384" s="72">
        <v>64</v>
      </c>
      <c r="AL384" s="72">
        <v>142</v>
      </c>
      <c r="AM384" s="72">
        <v>77</v>
      </c>
      <c r="AN384" s="72">
        <v>79</v>
      </c>
      <c r="AO384" s="46">
        <f>SUM(AK384:AN384)</f>
        <v>362</v>
      </c>
      <c r="AP384" s="67">
        <v>13</v>
      </c>
      <c r="AQ384" s="46">
        <f>+AO384+AP384</f>
        <v>375</v>
      </c>
      <c r="AR384" s="45">
        <f>AB384/P384</f>
        <v>0.76018099547511309</v>
      </c>
      <c r="AS384" s="45">
        <f>(AC384/(H384+N384)*100%)</f>
        <v>0.88461538461538458</v>
      </c>
      <c r="AT384" s="45">
        <f>AD384/R384</f>
        <v>0.82417582417582413</v>
      </c>
      <c r="AU384" s="44">
        <f>AH384/AE384</f>
        <v>0</v>
      </c>
      <c r="AV384" s="44" t="e">
        <f>AI384/AF384</f>
        <v>#DIV/0!</v>
      </c>
      <c r="AW384" s="44">
        <f>AJ384/AG384</f>
        <v>0</v>
      </c>
      <c r="AX384" s="43">
        <f>AO384/AQ384</f>
        <v>0.96533333333333338</v>
      </c>
      <c r="AY384" s="42">
        <f>AP384/AQ384</f>
        <v>3.4666666666666665E-2</v>
      </c>
    </row>
    <row r="385" spans="1:51" ht="15" customHeight="1" x14ac:dyDescent="0.25">
      <c r="A385" s="32">
        <v>378</v>
      </c>
      <c r="B385" s="32">
        <v>14</v>
      </c>
      <c r="C385" s="32">
        <v>378</v>
      </c>
      <c r="D385" s="52" t="s">
        <v>49</v>
      </c>
      <c r="E385" s="52" t="s">
        <v>57</v>
      </c>
      <c r="F385" s="51">
        <v>14</v>
      </c>
      <c r="G385" s="47">
        <v>229</v>
      </c>
      <c r="H385" s="47">
        <v>241</v>
      </c>
      <c r="I385" s="48">
        <f>SUM(G385:H385)</f>
        <v>470</v>
      </c>
      <c r="J385" s="70">
        <v>0</v>
      </c>
      <c r="K385" s="70">
        <v>0</v>
      </c>
      <c r="L385" s="49">
        <f>J385+K385</f>
        <v>0</v>
      </c>
      <c r="M385" s="70">
        <v>2</v>
      </c>
      <c r="N385" s="70">
        <v>2</v>
      </c>
      <c r="O385" s="49">
        <f>M385+N385</f>
        <v>4</v>
      </c>
      <c r="P385" s="49">
        <f>G385+J385+M385</f>
        <v>231</v>
      </c>
      <c r="Q385" s="49">
        <f>H385+K385+N385</f>
        <v>243</v>
      </c>
      <c r="R385" s="50">
        <f>I385+L385+O385</f>
        <v>474</v>
      </c>
      <c r="S385" s="70">
        <v>174</v>
      </c>
      <c r="T385" s="70">
        <v>194</v>
      </c>
      <c r="U385" s="49">
        <f>S385+T385</f>
        <v>368</v>
      </c>
      <c r="V385" s="70">
        <v>0</v>
      </c>
      <c r="W385" s="70">
        <v>0</v>
      </c>
      <c r="X385" s="49">
        <f>V385+W385</f>
        <v>0</v>
      </c>
      <c r="Y385" s="70">
        <v>2</v>
      </c>
      <c r="Z385" s="70">
        <v>2</v>
      </c>
      <c r="AA385" s="49">
        <f>Y385+Z385</f>
        <v>4</v>
      </c>
      <c r="AB385" s="49">
        <f>S385+V385+Y385</f>
        <v>176</v>
      </c>
      <c r="AC385" s="49">
        <f>T385+W385+Z385</f>
        <v>196</v>
      </c>
      <c r="AD385" s="49">
        <f>AB385+AC385</f>
        <v>372</v>
      </c>
      <c r="AE385" s="72">
        <v>0</v>
      </c>
      <c r="AF385" s="72">
        <v>0</v>
      </c>
      <c r="AG385" s="49">
        <f>AE385+AF385</f>
        <v>0</v>
      </c>
      <c r="AH385" s="72">
        <v>0</v>
      </c>
      <c r="AI385" s="72">
        <v>0</v>
      </c>
      <c r="AJ385" s="49">
        <f>AH385+AI385</f>
        <v>0</v>
      </c>
      <c r="AK385" s="72">
        <v>73</v>
      </c>
      <c r="AL385" s="72">
        <v>104</v>
      </c>
      <c r="AM385" s="72">
        <v>99</v>
      </c>
      <c r="AN385" s="72">
        <v>73</v>
      </c>
      <c r="AO385" s="46">
        <f>SUM(AK385:AN385)</f>
        <v>349</v>
      </c>
      <c r="AP385" s="67">
        <v>23</v>
      </c>
      <c r="AQ385" s="46">
        <f>+AO385+AP385</f>
        <v>372</v>
      </c>
      <c r="AR385" s="45">
        <f>AB385/P385</f>
        <v>0.76190476190476186</v>
      </c>
      <c r="AS385" s="45">
        <f>(AC385/(H385+N385)*100%)</f>
        <v>0.80658436213991769</v>
      </c>
      <c r="AT385" s="45">
        <f>AD385/R385</f>
        <v>0.78481012658227844</v>
      </c>
      <c r="AU385" s="44" t="e">
        <f>AH385/AE385</f>
        <v>#DIV/0!</v>
      </c>
      <c r="AV385" s="44" t="e">
        <f>AI385/AF385</f>
        <v>#DIV/0!</v>
      </c>
      <c r="AW385" s="44" t="e">
        <f>AJ385/AG385</f>
        <v>#DIV/0!</v>
      </c>
      <c r="AX385" s="43">
        <f>AO385/AQ385</f>
        <v>0.93817204301075274</v>
      </c>
      <c r="AY385" s="42">
        <f>AP385/AQ385</f>
        <v>6.1827956989247312E-2</v>
      </c>
    </row>
    <row r="386" spans="1:51" ht="15" customHeight="1" x14ac:dyDescent="0.25">
      <c r="A386" s="32">
        <v>379</v>
      </c>
      <c r="B386" s="32">
        <v>15</v>
      </c>
      <c r="C386" s="32">
        <v>379</v>
      </c>
      <c r="D386" s="52" t="s">
        <v>49</v>
      </c>
      <c r="E386" s="52" t="s">
        <v>57</v>
      </c>
      <c r="F386" s="51">
        <v>15</v>
      </c>
      <c r="G386" s="47">
        <v>198</v>
      </c>
      <c r="H386" s="47">
        <v>201</v>
      </c>
      <c r="I386" s="48">
        <f>SUM(G386:H386)</f>
        <v>399</v>
      </c>
      <c r="J386" s="70">
        <v>0</v>
      </c>
      <c r="K386" s="70">
        <v>0</v>
      </c>
      <c r="L386" s="49">
        <f>J386+K386</f>
        <v>0</v>
      </c>
      <c r="M386" s="70">
        <v>2</v>
      </c>
      <c r="N386" s="70">
        <v>1</v>
      </c>
      <c r="O386" s="49">
        <f>M386+N386</f>
        <v>3</v>
      </c>
      <c r="P386" s="49">
        <f>G386+J386+M386</f>
        <v>200</v>
      </c>
      <c r="Q386" s="49">
        <f>H386+K386+N386</f>
        <v>202</v>
      </c>
      <c r="R386" s="50">
        <f>I386+L386+O386</f>
        <v>402</v>
      </c>
      <c r="S386" s="70">
        <v>142</v>
      </c>
      <c r="T386" s="70">
        <v>163</v>
      </c>
      <c r="U386" s="49">
        <f>S386+T386</f>
        <v>305</v>
      </c>
      <c r="V386" s="70">
        <v>0</v>
      </c>
      <c r="W386" s="70">
        <v>0</v>
      </c>
      <c r="X386" s="49">
        <f>V386+W386</f>
        <v>0</v>
      </c>
      <c r="Y386" s="70">
        <v>2</v>
      </c>
      <c r="Z386" s="70">
        <v>1</v>
      </c>
      <c r="AA386" s="49">
        <f>Y386+Z386</f>
        <v>3</v>
      </c>
      <c r="AB386" s="49">
        <f>S386+V386+Y386</f>
        <v>144</v>
      </c>
      <c r="AC386" s="49">
        <f>T386+W386+Z386</f>
        <v>164</v>
      </c>
      <c r="AD386" s="49">
        <f>AB386+AC386</f>
        <v>308</v>
      </c>
      <c r="AE386" s="72">
        <v>0</v>
      </c>
      <c r="AF386" s="72">
        <v>0</v>
      </c>
      <c r="AG386" s="49">
        <f>AE386+AF386</f>
        <v>0</v>
      </c>
      <c r="AH386" s="72">
        <v>0</v>
      </c>
      <c r="AI386" s="72">
        <v>0</v>
      </c>
      <c r="AJ386" s="49">
        <f>AH386+AI386</f>
        <v>0</v>
      </c>
      <c r="AK386" s="72">
        <v>44</v>
      </c>
      <c r="AL386" s="72">
        <v>129</v>
      </c>
      <c r="AM386" s="72">
        <v>51</v>
      </c>
      <c r="AN386" s="72">
        <v>67</v>
      </c>
      <c r="AO386" s="46">
        <f>SUM(AK386:AN386)</f>
        <v>291</v>
      </c>
      <c r="AP386" s="67">
        <v>17</v>
      </c>
      <c r="AQ386" s="46">
        <f>+AO386+AP386</f>
        <v>308</v>
      </c>
      <c r="AR386" s="45">
        <f>AB386/P386</f>
        <v>0.72</v>
      </c>
      <c r="AS386" s="45">
        <f>(AC386/(H386+N386)*100%)</f>
        <v>0.81188118811881194</v>
      </c>
      <c r="AT386" s="45">
        <f>AD386/R386</f>
        <v>0.76616915422885568</v>
      </c>
      <c r="AU386" s="44" t="e">
        <f>AH386/AE386</f>
        <v>#DIV/0!</v>
      </c>
      <c r="AV386" s="44" t="e">
        <f>AI386/AF386</f>
        <v>#DIV/0!</v>
      </c>
      <c r="AW386" s="44" t="e">
        <f>AJ386/AG386</f>
        <v>#DIV/0!</v>
      </c>
      <c r="AX386" s="43">
        <f>AO386/AQ386</f>
        <v>0.94480519480519476</v>
      </c>
      <c r="AY386" s="42">
        <f>AP386/AQ386</f>
        <v>5.5194805194805192E-2</v>
      </c>
    </row>
    <row r="387" spans="1:51" ht="15" customHeight="1" x14ac:dyDescent="0.25">
      <c r="A387" s="32">
        <v>380</v>
      </c>
      <c r="B387" s="32">
        <v>16</v>
      </c>
      <c r="C387" s="32">
        <v>380</v>
      </c>
      <c r="D387" s="52" t="s">
        <v>49</v>
      </c>
      <c r="E387" s="52" t="s">
        <v>57</v>
      </c>
      <c r="F387" s="51">
        <v>16</v>
      </c>
      <c r="G387" s="47">
        <v>206</v>
      </c>
      <c r="H387" s="47">
        <v>209</v>
      </c>
      <c r="I387" s="48">
        <f>SUM(G387:H387)</f>
        <v>415</v>
      </c>
      <c r="J387" s="70">
        <v>0</v>
      </c>
      <c r="K387" s="70">
        <v>0</v>
      </c>
      <c r="L387" s="49">
        <f>J387+K387</f>
        <v>0</v>
      </c>
      <c r="M387" s="70">
        <v>4</v>
      </c>
      <c r="N387" s="70">
        <v>3</v>
      </c>
      <c r="O387" s="49">
        <f>M387+N387</f>
        <v>7</v>
      </c>
      <c r="P387" s="49">
        <f>G387+J387+M387</f>
        <v>210</v>
      </c>
      <c r="Q387" s="49">
        <f>H387+K387+N387</f>
        <v>212</v>
      </c>
      <c r="R387" s="50">
        <f>I387+L387+O387</f>
        <v>422</v>
      </c>
      <c r="S387" s="70">
        <v>167</v>
      </c>
      <c r="T387" s="70">
        <v>180</v>
      </c>
      <c r="U387" s="49">
        <f>S387+T387</f>
        <v>347</v>
      </c>
      <c r="V387" s="70">
        <v>0</v>
      </c>
      <c r="W387" s="70">
        <v>0</v>
      </c>
      <c r="X387" s="49">
        <f>V387+W387</f>
        <v>0</v>
      </c>
      <c r="Y387" s="70">
        <v>4</v>
      </c>
      <c r="Z387" s="70">
        <v>3</v>
      </c>
      <c r="AA387" s="49">
        <f>Y387+Z387</f>
        <v>7</v>
      </c>
      <c r="AB387" s="49">
        <f>S387+V387+Y387</f>
        <v>171</v>
      </c>
      <c r="AC387" s="49">
        <f>T387+W387+Z387</f>
        <v>183</v>
      </c>
      <c r="AD387" s="49">
        <f>AB387+AC387</f>
        <v>354</v>
      </c>
      <c r="AE387" s="72">
        <v>0</v>
      </c>
      <c r="AF387" s="72">
        <v>0</v>
      </c>
      <c r="AG387" s="49">
        <f>AE387+AF387</f>
        <v>0</v>
      </c>
      <c r="AH387" s="72">
        <v>0</v>
      </c>
      <c r="AI387" s="72">
        <v>0</v>
      </c>
      <c r="AJ387" s="49">
        <f>AH387+AI387</f>
        <v>0</v>
      </c>
      <c r="AK387" s="72">
        <v>47</v>
      </c>
      <c r="AL387" s="72">
        <v>90</v>
      </c>
      <c r="AM387" s="72">
        <v>114</v>
      </c>
      <c r="AN387" s="72">
        <v>83</v>
      </c>
      <c r="AO387" s="46">
        <f>SUM(AK387:AN387)</f>
        <v>334</v>
      </c>
      <c r="AP387" s="67">
        <v>20</v>
      </c>
      <c r="AQ387" s="46">
        <f>+AO387+AP387</f>
        <v>354</v>
      </c>
      <c r="AR387" s="45">
        <f>AB387/P387</f>
        <v>0.81428571428571428</v>
      </c>
      <c r="AS387" s="45">
        <f>(AC387/(H387+N387)*100%)</f>
        <v>0.8632075471698113</v>
      </c>
      <c r="AT387" s="45">
        <f>AD387/R387</f>
        <v>0.83886255924170616</v>
      </c>
      <c r="AU387" s="44" t="e">
        <f>AH387/AE387</f>
        <v>#DIV/0!</v>
      </c>
      <c r="AV387" s="44" t="e">
        <f>AI387/AF387</f>
        <v>#DIV/0!</v>
      </c>
      <c r="AW387" s="44" t="e">
        <f>AJ387/AG387</f>
        <v>#DIV/0!</v>
      </c>
      <c r="AX387" s="43">
        <f>AO387/AQ387</f>
        <v>0.94350282485875703</v>
      </c>
      <c r="AY387" s="42">
        <f>AP387/AQ387</f>
        <v>5.6497175141242938E-2</v>
      </c>
    </row>
    <row r="388" spans="1:51" ht="15" customHeight="1" x14ac:dyDescent="0.25">
      <c r="A388" s="32">
        <v>381</v>
      </c>
      <c r="B388" s="32">
        <v>17</v>
      </c>
      <c r="C388" s="32">
        <v>381</v>
      </c>
      <c r="D388" s="52" t="s">
        <v>49</v>
      </c>
      <c r="E388" s="52" t="s">
        <v>57</v>
      </c>
      <c r="F388" s="51">
        <v>17</v>
      </c>
      <c r="G388" s="47">
        <v>202</v>
      </c>
      <c r="H388" s="47">
        <v>180</v>
      </c>
      <c r="I388" s="48">
        <f>SUM(G388:H388)</f>
        <v>382</v>
      </c>
      <c r="J388" s="70">
        <v>0</v>
      </c>
      <c r="K388" s="70">
        <v>0</v>
      </c>
      <c r="L388" s="49">
        <f>J388+K388</f>
        <v>0</v>
      </c>
      <c r="M388" s="70">
        <v>2</v>
      </c>
      <c r="N388" s="70">
        <v>5</v>
      </c>
      <c r="O388" s="49">
        <f>M388+N388</f>
        <v>7</v>
      </c>
      <c r="P388" s="49">
        <f>G388+J388+M388</f>
        <v>204</v>
      </c>
      <c r="Q388" s="49">
        <f>H388+K388+N388</f>
        <v>185</v>
      </c>
      <c r="R388" s="50">
        <f>I388+L388+O388</f>
        <v>389</v>
      </c>
      <c r="S388" s="70">
        <v>174</v>
      </c>
      <c r="T388" s="70">
        <v>164</v>
      </c>
      <c r="U388" s="49">
        <f>S388+T388</f>
        <v>338</v>
      </c>
      <c r="V388" s="70">
        <v>0</v>
      </c>
      <c r="W388" s="70">
        <v>0</v>
      </c>
      <c r="X388" s="49">
        <f>V388+W388</f>
        <v>0</v>
      </c>
      <c r="Y388" s="70">
        <v>2</v>
      </c>
      <c r="Z388" s="70">
        <v>5</v>
      </c>
      <c r="AA388" s="49">
        <f>Y388+Z388</f>
        <v>7</v>
      </c>
      <c r="AB388" s="49">
        <f>S388+V388+Y388</f>
        <v>176</v>
      </c>
      <c r="AC388" s="49">
        <f>T388+W388+Z388</f>
        <v>169</v>
      </c>
      <c r="AD388" s="49">
        <f>AB388+AC388</f>
        <v>345</v>
      </c>
      <c r="AE388" s="72">
        <v>0</v>
      </c>
      <c r="AF388" s="72">
        <v>0</v>
      </c>
      <c r="AG388" s="49">
        <f>AE388+AF388</f>
        <v>0</v>
      </c>
      <c r="AH388" s="72">
        <v>0</v>
      </c>
      <c r="AI388" s="72">
        <v>0</v>
      </c>
      <c r="AJ388" s="49">
        <f>AH388+AI388</f>
        <v>0</v>
      </c>
      <c r="AK388" s="72">
        <v>50</v>
      </c>
      <c r="AL388" s="72">
        <v>145</v>
      </c>
      <c r="AM388" s="72">
        <v>90</v>
      </c>
      <c r="AN388" s="72">
        <v>45</v>
      </c>
      <c r="AO388" s="46">
        <f>SUM(AK388:AN388)</f>
        <v>330</v>
      </c>
      <c r="AP388" s="67">
        <v>15</v>
      </c>
      <c r="AQ388" s="46">
        <f>+AO388+AP388</f>
        <v>345</v>
      </c>
      <c r="AR388" s="45">
        <f>AB388/P388</f>
        <v>0.86274509803921573</v>
      </c>
      <c r="AS388" s="45">
        <f>(AC388/(H388+N388)*100%)</f>
        <v>0.91351351351351351</v>
      </c>
      <c r="AT388" s="45">
        <f>AD388/R388</f>
        <v>0.88688946015424164</v>
      </c>
      <c r="AU388" s="44" t="e">
        <f>AH388/AE388</f>
        <v>#DIV/0!</v>
      </c>
      <c r="AV388" s="44" t="e">
        <f>AI388/AF388</f>
        <v>#DIV/0!</v>
      </c>
      <c r="AW388" s="44" t="e">
        <f>AJ388/AG388</f>
        <v>#DIV/0!</v>
      </c>
      <c r="AX388" s="43">
        <f>AO388/AQ388</f>
        <v>0.95652173913043481</v>
      </c>
      <c r="AY388" s="42">
        <f>AP388/AQ388</f>
        <v>4.3478260869565216E-2</v>
      </c>
    </row>
    <row r="389" spans="1:51" ht="15" customHeight="1" x14ac:dyDescent="0.25">
      <c r="A389" s="32">
        <v>382</v>
      </c>
      <c r="B389" s="32"/>
      <c r="C389" s="32">
        <v>382</v>
      </c>
      <c r="D389" s="58" t="s">
        <v>56</v>
      </c>
      <c r="E389" s="58"/>
      <c r="F389" s="57">
        <f>F388</f>
        <v>17</v>
      </c>
      <c r="G389" s="55">
        <f>SUM(G372:G388)</f>
        <v>3738</v>
      </c>
      <c r="H389" s="55">
        <f>SUM(H372:H388)</f>
        <v>3635</v>
      </c>
      <c r="I389" s="55">
        <f>SUM(I372:I388)</f>
        <v>7373</v>
      </c>
      <c r="J389" s="55">
        <f>SUM(J372:J388)</f>
        <v>0</v>
      </c>
      <c r="K389" s="55">
        <f>SUM(K372:K388)</f>
        <v>0</v>
      </c>
      <c r="L389" s="55">
        <f>SUM(L372:L388)</f>
        <v>0</v>
      </c>
      <c r="M389" s="55">
        <f>SUM(M372:M388)</f>
        <v>21</v>
      </c>
      <c r="N389" s="55">
        <f>SUM(N372:N388)</f>
        <v>17</v>
      </c>
      <c r="O389" s="55">
        <f>SUM(O372:O388)</f>
        <v>38</v>
      </c>
      <c r="P389" s="55">
        <f>SUM(P372:P388)</f>
        <v>3759</v>
      </c>
      <c r="Q389" s="55">
        <f>SUM(Q372:Q388)</f>
        <v>3652</v>
      </c>
      <c r="R389" s="66">
        <f>I389+L389+O389</f>
        <v>7411</v>
      </c>
      <c r="S389" s="55">
        <f>SUM(S372:S388)</f>
        <v>3055</v>
      </c>
      <c r="T389" s="55">
        <f>SUM(T372:T388)</f>
        <v>3192</v>
      </c>
      <c r="U389" s="55">
        <f>SUM(U372:U388)</f>
        <v>6247</v>
      </c>
      <c r="V389" s="55">
        <f>SUM(V372:V388)</f>
        <v>0</v>
      </c>
      <c r="W389" s="55">
        <f>SUM(W372:W388)</f>
        <v>0</v>
      </c>
      <c r="X389" s="55">
        <f>SUM(X372:X388)</f>
        <v>0</v>
      </c>
      <c r="Y389" s="55">
        <f>SUM(Y372:Y388)</f>
        <v>21</v>
      </c>
      <c r="Z389" s="55">
        <f>SUM(Z372:Z388)</f>
        <v>17</v>
      </c>
      <c r="AA389" s="55">
        <f>SUM(AA372:AA388)</f>
        <v>38</v>
      </c>
      <c r="AB389" s="55">
        <f>SUM(AB372:AB388)</f>
        <v>3076</v>
      </c>
      <c r="AC389" s="55">
        <f>SUM(AC372:AC388)</f>
        <v>3209</v>
      </c>
      <c r="AD389" s="55">
        <f>SUM(AD372:AD388)</f>
        <v>6285</v>
      </c>
      <c r="AE389" s="55">
        <f>SUM(AE372:AE388)</f>
        <v>2</v>
      </c>
      <c r="AF389" s="55">
        <f>SUM(AF372:AF388)</f>
        <v>0</v>
      </c>
      <c r="AG389" s="55">
        <f>SUM(AG372:AG388)</f>
        <v>2</v>
      </c>
      <c r="AH389" s="55">
        <f>SUM(AH372:AH388)</f>
        <v>0</v>
      </c>
      <c r="AI389" s="55">
        <f>SUM(AI372:AI388)</f>
        <v>0</v>
      </c>
      <c r="AJ389" s="55">
        <f>SUM(AJ372:AJ388)</f>
        <v>0</v>
      </c>
      <c r="AK389" s="55">
        <f>SUM(AK372:AK388)</f>
        <v>1204</v>
      </c>
      <c r="AL389" s="55">
        <f>SUM(AL372:AL388)</f>
        <v>1857</v>
      </c>
      <c r="AM389" s="55">
        <f>SUM(AM372:AM388)</f>
        <v>1380</v>
      </c>
      <c r="AN389" s="55">
        <f>SUM(AN372:AN388)</f>
        <v>1562</v>
      </c>
      <c r="AO389" s="55">
        <f>SUM(AO372:AO388)</f>
        <v>6003</v>
      </c>
      <c r="AP389" s="55">
        <f>SUM(AP372:AP388)</f>
        <v>282</v>
      </c>
      <c r="AQ389" s="55">
        <f>SUM(AQ372:AQ388)</f>
        <v>6285</v>
      </c>
      <c r="AR389" s="36">
        <f>AB389/P389</f>
        <v>0.81830274009044957</v>
      </c>
      <c r="AS389" s="36">
        <f>(AC389/(H389+N389)*100%)</f>
        <v>0.87869660460021903</v>
      </c>
      <c r="AT389" s="36">
        <f>AD389/R389</f>
        <v>0.84806368911078123</v>
      </c>
      <c r="AU389" s="35">
        <f>AH389/AE389</f>
        <v>0</v>
      </c>
      <c r="AV389" s="35" t="e">
        <f>AI389/AF389</f>
        <v>#DIV/0!</v>
      </c>
      <c r="AW389" s="35">
        <f>AJ389/AG389</f>
        <v>0</v>
      </c>
      <c r="AX389" s="34">
        <f>AO389/AQ389</f>
        <v>0.95513126491646783</v>
      </c>
      <c r="AY389" s="33">
        <f>AP389/AQ389</f>
        <v>4.4868735083532223E-2</v>
      </c>
    </row>
    <row r="390" spans="1:51" ht="15" customHeight="1" x14ac:dyDescent="0.25">
      <c r="A390" s="32">
        <v>383</v>
      </c>
      <c r="B390" s="32">
        <v>1</v>
      </c>
      <c r="C390" s="32">
        <v>383</v>
      </c>
      <c r="D390" s="52" t="s">
        <v>49</v>
      </c>
      <c r="E390" s="52" t="s">
        <v>55</v>
      </c>
      <c r="F390" s="51">
        <v>1</v>
      </c>
      <c r="G390" s="47">
        <v>222</v>
      </c>
      <c r="H390" s="47">
        <v>224</v>
      </c>
      <c r="I390" s="48">
        <f>SUM(G390:H390)</f>
        <v>446</v>
      </c>
      <c r="J390" s="76">
        <v>0</v>
      </c>
      <c r="K390" s="70">
        <v>0</v>
      </c>
      <c r="L390" s="49">
        <f>J390+K390</f>
        <v>0</v>
      </c>
      <c r="M390" s="70">
        <v>1</v>
      </c>
      <c r="N390" s="70">
        <v>0</v>
      </c>
      <c r="O390" s="49">
        <f>M390+N390</f>
        <v>1</v>
      </c>
      <c r="P390" s="49">
        <f>G390+J390+M390</f>
        <v>223</v>
      </c>
      <c r="Q390" s="49">
        <f>H390+K390+N390</f>
        <v>224</v>
      </c>
      <c r="R390" s="50">
        <f>I390+L390+O390</f>
        <v>447</v>
      </c>
      <c r="S390" s="70">
        <v>193</v>
      </c>
      <c r="T390" s="70">
        <v>196</v>
      </c>
      <c r="U390" s="49">
        <f>S390+T390</f>
        <v>389</v>
      </c>
      <c r="V390" s="70">
        <v>0</v>
      </c>
      <c r="W390" s="70">
        <v>0</v>
      </c>
      <c r="X390" s="49">
        <f>V390+W390</f>
        <v>0</v>
      </c>
      <c r="Y390" s="70">
        <v>1</v>
      </c>
      <c r="Z390" s="70">
        <v>0</v>
      </c>
      <c r="AA390" s="49">
        <f>Y390+Z390</f>
        <v>1</v>
      </c>
      <c r="AB390" s="49">
        <f>S390+V390+Y390</f>
        <v>194</v>
      </c>
      <c r="AC390" s="49">
        <f>T390+W390+Z390</f>
        <v>196</v>
      </c>
      <c r="AD390" s="49">
        <f>AB390+AC390</f>
        <v>390</v>
      </c>
      <c r="AE390" s="72">
        <v>0</v>
      </c>
      <c r="AF390" s="72">
        <v>0</v>
      </c>
      <c r="AG390" s="49">
        <f>AE390+AF390</f>
        <v>0</v>
      </c>
      <c r="AH390" s="72">
        <v>0</v>
      </c>
      <c r="AI390" s="72">
        <v>0</v>
      </c>
      <c r="AJ390" s="49">
        <f>AH390+AI390</f>
        <v>0</v>
      </c>
      <c r="AK390" s="67">
        <v>170</v>
      </c>
      <c r="AL390" s="67">
        <v>108</v>
      </c>
      <c r="AM390" s="67">
        <v>25</v>
      </c>
      <c r="AN390" s="67">
        <v>62</v>
      </c>
      <c r="AO390" s="46">
        <f>SUM(AK390:AN390)</f>
        <v>365</v>
      </c>
      <c r="AP390" s="67">
        <v>25</v>
      </c>
      <c r="AQ390" s="46">
        <f>+AO390+AP390</f>
        <v>390</v>
      </c>
      <c r="AR390" s="45">
        <f>AB390/P390</f>
        <v>0.8699551569506726</v>
      </c>
      <c r="AS390" s="45">
        <f>(AC390/(H390+N390)*100%)</f>
        <v>0.875</v>
      </c>
      <c r="AT390" s="45">
        <f>AD390/R390</f>
        <v>0.87248322147651003</v>
      </c>
      <c r="AU390" s="44" t="e">
        <f>AH390/AE390</f>
        <v>#DIV/0!</v>
      </c>
      <c r="AV390" s="44" t="e">
        <f>AI390/AF390</f>
        <v>#DIV/0!</v>
      </c>
      <c r="AW390" s="44" t="e">
        <f>AJ390/AG390</f>
        <v>#DIV/0!</v>
      </c>
      <c r="AX390" s="43">
        <f>AO390/AQ390</f>
        <v>0.9358974358974359</v>
      </c>
      <c r="AY390" s="42">
        <f>AP390/AQ390</f>
        <v>6.4102564102564097E-2</v>
      </c>
    </row>
    <row r="391" spans="1:51" ht="15" customHeight="1" x14ac:dyDescent="0.25">
      <c r="A391" s="32">
        <v>384</v>
      </c>
      <c r="B391" s="32">
        <v>2</v>
      </c>
      <c r="C391" s="32">
        <v>384</v>
      </c>
      <c r="D391" s="52" t="s">
        <v>49</v>
      </c>
      <c r="E391" s="52" t="s">
        <v>55</v>
      </c>
      <c r="F391" s="51">
        <v>2</v>
      </c>
      <c r="G391" s="47">
        <v>220</v>
      </c>
      <c r="H391" s="47">
        <v>216</v>
      </c>
      <c r="I391" s="48">
        <f>SUM(G391:H391)</f>
        <v>436</v>
      </c>
      <c r="J391" s="70">
        <v>0</v>
      </c>
      <c r="K391" s="70">
        <v>0</v>
      </c>
      <c r="L391" s="49">
        <f>J391+K391</f>
        <v>0</v>
      </c>
      <c r="M391" s="70">
        <v>0</v>
      </c>
      <c r="N391" s="70">
        <v>0</v>
      </c>
      <c r="O391" s="49">
        <f>M391+N391</f>
        <v>0</v>
      </c>
      <c r="P391" s="49">
        <f>G391+J391+M391</f>
        <v>220</v>
      </c>
      <c r="Q391" s="49">
        <f>H391+K391+N391</f>
        <v>216</v>
      </c>
      <c r="R391" s="50">
        <f>I391+L391+O391</f>
        <v>436</v>
      </c>
      <c r="S391" s="70">
        <v>183</v>
      </c>
      <c r="T391" s="70">
        <v>203</v>
      </c>
      <c r="U391" s="49">
        <f>S391+T391</f>
        <v>386</v>
      </c>
      <c r="V391" s="70">
        <v>0</v>
      </c>
      <c r="W391" s="70">
        <v>0</v>
      </c>
      <c r="X391" s="49">
        <f>V391+W391</f>
        <v>0</v>
      </c>
      <c r="Y391" s="70">
        <v>0</v>
      </c>
      <c r="Z391" s="70">
        <v>0</v>
      </c>
      <c r="AA391" s="49">
        <f>Y391+Z391</f>
        <v>0</v>
      </c>
      <c r="AB391" s="49">
        <f>S391+V391+Y391</f>
        <v>183</v>
      </c>
      <c r="AC391" s="49">
        <f>T391+W391+Z391</f>
        <v>203</v>
      </c>
      <c r="AD391" s="49">
        <f>AB391+AC391</f>
        <v>386</v>
      </c>
      <c r="AE391" s="72">
        <v>1</v>
      </c>
      <c r="AF391" s="72">
        <v>1</v>
      </c>
      <c r="AG391" s="49">
        <f>AE391+AF391</f>
        <v>2</v>
      </c>
      <c r="AH391" s="72">
        <v>1</v>
      </c>
      <c r="AI391" s="72">
        <v>1</v>
      </c>
      <c r="AJ391" s="49">
        <f>AH391+AI391</f>
        <v>2</v>
      </c>
      <c r="AK391" s="67">
        <v>130</v>
      </c>
      <c r="AL391" s="67">
        <v>103</v>
      </c>
      <c r="AM391" s="67">
        <v>23</v>
      </c>
      <c r="AN391" s="67">
        <v>111</v>
      </c>
      <c r="AO391" s="46">
        <f>SUM(AK391:AN391)</f>
        <v>367</v>
      </c>
      <c r="AP391" s="67">
        <v>19</v>
      </c>
      <c r="AQ391" s="46">
        <f>+AO391+AP391</f>
        <v>386</v>
      </c>
      <c r="AR391" s="45">
        <f>AB391/P391</f>
        <v>0.83181818181818179</v>
      </c>
      <c r="AS391" s="45">
        <f>(AC391/(H391+N391)*100%)</f>
        <v>0.93981481481481477</v>
      </c>
      <c r="AT391" s="45">
        <f>AD391/R391</f>
        <v>0.88532110091743121</v>
      </c>
      <c r="AU391" s="44">
        <f>AH391/AE391</f>
        <v>1</v>
      </c>
      <c r="AV391" s="44">
        <f>AI391/AF391</f>
        <v>1</v>
      </c>
      <c r="AW391" s="44">
        <f>AJ391/AG391</f>
        <v>1</v>
      </c>
      <c r="AX391" s="43">
        <f>AO391/AQ391</f>
        <v>0.95077720207253891</v>
      </c>
      <c r="AY391" s="42">
        <f>AP391/AQ391</f>
        <v>4.9222797927461141E-2</v>
      </c>
    </row>
    <row r="392" spans="1:51" ht="15" customHeight="1" x14ac:dyDescent="0.25">
      <c r="A392" s="32">
        <v>385</v>
      </c>
      <c r="B392" s="32">
        <v>3</v>
      </c>
      <c r="C392" s="32">
        <v>385</v>
      </c>
      <c r="D392" s="52" t="s">
        <v>49</v>
      </c>
      <c r="E392" s="52" t="s">
        <v>55</v>
      </c>
      <c r="F392" s="51">
        <v>3</v>
      </c>
      <c r="G392" s="47">
        <v>166</v>
      </c>
      <c r="H392" s="47">
        <v>185</v>
      </c>
      <c r="I392" s="48">
        <f>SUM(G392:H392)</f>
        <v>351</v>
      </c>
      <c r="J392" s="70">
        <v>0</v>
      </c>
      <c r="K392" s="70">
        <v>0</v>
      </c>
      <c r="L392" s="49">
        <f>J392+K392</f>
        <v>0</v>
      </c>
      <c r="M392" s="70">
        <v>0</v>
      </c>
      <c r="N392" s="70">
        <v>1</v>
      </c>
      <c r="O392" s="49">
        <f>M392+N392</f>
        <v>1</v>
      </c>
      <c r="P392" s="49">
        <f>G392+J392+M392</f>
        <v>166</v>
      </c>
      <c r="Q392" s="49">
        <f>H392+K392+N392</f>
        <v>186</v>
      </c>
      <c r="R392" s="50">
        <f>I392+L392+O392</f>
        <v>352</v>
      </c>
      <c r="S392" s="70">
        <v>133</v>
      </c>
      <c r="T392" s="70">
        <v>164</v>
      </c>
      <c r="U392" s="49">
        <f>S392+T392</f>
        <v>297</v>
      </c>
      <c r="V392" s="70">
        <v>0</v>
      </c>
      <c r="W392" s="70">
        <v>0</v>
      </c>
      <c r="X392" s="49">
        <f>V392+W392</f>
        <v>0</v>
      </c>
      <c r="Y392" s="70">
        <v>0</v>
      </c>
      <c r="Z392" s="70">
        <v>1</v>
      </c>
      <c r="AA392" s="49">
        <f>Y392+Z392</f>
        <v>1</v>
      </c>
      <c r="AB392" s="49">
        <f>S392+V392+Y392</f>
        <v>133</v>
      </c>
      <c r="AC392" s="49">
        <f>T392+W392+Z392</f>
        <v>165</v>
      </c>
      <c r="AD392" s="49">
        <f>AB392+AC392</f>
        <v>298</v>
      </c>
      <c r="AE392" s="72">
        <v>0</v>
      </c>
      <c r="AF392" s="72">
        <v>2</v>
      </c>
      <c r="AG392" s="49">
        <f>AE392+AF392</f>
        <v>2</v>
      </c>
      <c r="AH392" s="72">
        <v>0</v>
      </c>
      <c r="AI392" s="72">
        <v>2</v>
      </c>
      <c r="AJ392" s="49">
        <f>AH392+AI392</f>
        <v>2</v>
      </c>
      <c r="AK392" s="67">
        <v>69</v>
      </c>
      <c r="AL392" s="67">
        <v>86</v>
      </c>
      <c r="AM392" s="67">
        <v>14</v>
      </c>
      <c r="AN392" s="67">
        <v>118</v>
      </c>
      <c r="AO392" s="46">
        <f>SUM(AK392:AN392)</f>
        <v>287</v>
      </c>
      <c r="AP392" s="67">
        <v>11</v>
      </c>
      <c r="AQ392" s="46">
        <f>+AO392+AP392</f>
        <v>298</v>
      </c>
      <c r="AR392" s="45">
        <f>AB392/P392</f>
        <v>0.8012048192771084</v>
      </c>
      <c r="AS392" s="45">
        <f>(AC392/(H392+N392)*100%)</f>
        <v>0.88709677419354838</v>
      </c>
      <c r="AT392" s="45">
        <f>AD392/R392</f>
        <v>0.84659090909090906</v>
      </c>
      <c r="AU392" s="44" t="e">
        <f>AH392/AE392</f>
        <v>#DIV/0!</v>
      </c>
      <c r="AV392" s="44">
        <f>AI392/AF392</f>
        <v>1</v>
      </c>
      <c r="AW392" s="44">
        <f>AJ392/AG392</f>
        <v>1</v>
      </c>
      <c r="AX392" s="43">
        <f>AO392/AQ392</f>
        <v>0.96308724832214765</v>
      </c>
      <c r="AY392" s="42">
        <f>AP392/AQ392</f>
        <v>3.6912751677852351E-2</v>
      </c>
    </row>
    <row r="393" spans="1:51" ht="15" customHeight="1" x14ac:dyDescent="0.25">
      <c r="A393" s="32">
        <v>386</v>
      </c>
      <c r="B393" s="32">
        <v>4</v>
      </c>
      <c r="C393" s="32">
        <v>386</v>
      </c>
      <c r="D393" s="52" t="s">
        <v>49</v>
      </c>
      <c r="E393" s="52" t="s">
        <v>55</v>
      </c>
      <c r="F393" s="51">
        <v>4</v>
      </c>
      <c r="G393" s="47">
        <v>173</v>
      </c>
      <c r="H393" s="47">
        <v>172</v>
      </c>
      <c r="I393" s="48">
        <f>SUM(G393:H393)</f>
        <v>345</v>
      </c>
      <c r="J393" s="70">
        <v>0</v>
      </c>
      <c r="K393" s="70">
        <v>0</v>
      </c>
      <c r="L393" s="49">
        <f>J393+K393</f>
        <v>0</v>
      </c>
      <c r="M393" s="70">
        <v>2</v>
      </c>
      <c r="N393" s="70">
        <v>4</v>
      </c>
      <c r="O393" s="49">
        <f>M393+N393</f>
        <v>6</v>
      </c>
      <c r="P393" s="49">
        <f>G393+J393+M393</f>
        <v>175</v>
      </c>
      <c r="Q393" s="49">
        <f>H393+K393+N393</f>
        <v>176</v>
      </c>
      <c r="R393" s="50">
        <f>I393+L393+O393</f>
        <v>351</v>
      </c>
      <c r="S393" s="70">
        <v>137</v>
      </c>
      <c r="T393" s="70">
        <v>141</v>
      </c>
      <c r="U393" s="49">
        <f>S393+T393</f>
        <v>278</v>
      </c>
      <c r="V393" s="70">
        <v>0</v>
      </c>
      <c r="W393" s="70">
        <v>0</v>
      </c>
      <c r="X393" s="49">
        <f>V393+W393</f>
        <v>0</v>
      </c>
      <c r="Y393" s="70">
        <v>2</v>
      </c>
      <c r="Z393" s="70">
        <v>4</v>
      </c>
      <c r="AA393" s="49">
        <f>Y393+Z393</f>
        <v>6</v>
      </c>
      <c r="AB393" s="49">
        <f>S393+V393+Y393</f>
        <v>139</v>
      </c>
      <c r="AC393" s="49">
        <f>T393+W393+Z393</f>
        <v>145</v>
      </c>
      <c r="AD393" s="49">
        <f>AB393+AC393</f>
        <v>284</v>
      </c>
      <c r="AE393" s="72">
        <v>0</v>
      </c>
      <c r="AF393" s="72">
        <v>0</v>
      </c>
      <c r="AG393" s="49">
        <f>AE393+AF393</f>
        <v>0</v>
      </c>
      <c r="AH393" s="72">
        <v>0</v>
      </c>
      <c r="AI393" s="72">
        <v>0</v>
      </c>
      <c r="AJ393" s="49">
        <f>AH393+AI393</f>
        <v>0</v>
      </c>
      <c r="AK393" s="67">
        <v>60</v>
      </c>
      <c r="AL393" s="67">
        <v>98</v>
      </c>
      <c r="AM393" s="67">
        <v>28</v>
      </c>
      <c r="AN393" s="67">
        <v>85</v>
      </c>
      <c r="AO393" s="46">
        <f>SUM(AK393:AN393)</f>
        <v>271</v>
      </c>
      <c r="AP393" s="67">
        <v>13</v>
      </c>
      <c r="AQ393" s="46">
        <f>+AO393+AP393</f>
        <v>284</v>
      </c>
      <c r="AR393" s="45">
        <f>AB393/P393</f>
        <v>0.79428571428571426</v>
      </c>
      <c r="AS393" s="45">
        <f>(AC393/(H393+N393)*100%)</f>
        <v>0.82386363636363635</v>
      </c>
      <c r="AT393" s="45">
        <f>AD393/R393</f>
        <v>0.80911680911680917</v>
      </c>
      <c r="AU393" s="44" t="e">
        <f>AH393/AE393</f>
        <v>#DIV/0!</v>
      </c>
      <c r="AV393" s="44" t="e">
        <f>AI393/AF393</f>
        <v>#DIV/0!</v>
      </c>
      <c r="AW393" s="44" t="e">
        <f>AJ393/AG393</f>
        <v>#DIV/0!</v>
      </c>
      <c r="AX393" s="43">
        <f>AO393/AQ393</f>
        <v>0.95422535211267601</v>
      </c>
      <c r="AY393" s="42">
        <f>AP393/AQ393</f>
        <v>4.5774647887323945E-2</v>
      </c>
    </row>
    <row r="394" spans="1:51" ht="15" customHeight="1" x14ac:dyDescent="0.25">
      <c r="A394" s="32">
        <v>387</v>
      </c>
      <c r="B394" s="32">
        <v>5</v>
      </c>
      <c r="C394" s="32">
        <v>387</v>
      </c>
      <c r="D394" s="52" t="s">
        <v>49</v>
      </c>
      <c r="E394" s="52" t="s">
        <v>55</v>
      </c>
      <c r="F394" s="51">
        <v>5</v>
      </c>
      <c r="G394" s="47">
        <v>207</v>
      </c>
      <c r="H394" s="47">
        <v>211</v>
      </c>
      <c r="I394" s="48">
        <f>SUM(G394:H394)</f>
        <v>418</v>
      </c>
      <c r="J394" s="70">
        <v>0</v>
      </c>
      <c r="K394" s="70">
        <v>0</v>
      </c>
      <c r="L394" s="49">
        <f>J394+K394</f>
        <v>0</v>
      </c>
      <c r="M394" s="70">
        <v>1</v>
      </c>
      <c r="N394" s="70">
        <v>1</v>
      </c>
      <c r="O394" s="49">
        <f>M394+N394</f>
        <v>2</v>
      </c>
      <c r="P394" s="49">
        <f>G394+J394+M394</f>
        <v>208</v>
      </c>
      <c r="Q394" s="49">
        <f>H394+K394+N394</f>
        <v>212</v>
      </c>
      <c r="R394" s="50">
        <f>I394+L394+O394</f>
        <v>420</v>
      </c>
      <c r="S394" s="70">
        <v>157</v>
      </c>
      <c r="T394" s="70">
        <v>175</v>
      </c>
      <c r="U394" s="49">
        <f>S394+T394</f>
        <v>332</v>
      </c>
      <c r="V394" s="70">
        <v>0</v>
      </c>
      <c r="W394" s="70">
        <v>0</v>
      </c>
      <c r="X394" s="49">
        <f>V394+W394</f>
        <v>0</v>
      </c>
      <c r="Y394" s="70">
        <v>1</v>
      </c>
      <c r="Z394" s="70">
        <v>1</v>
      </c>
      <c r="AA394" s="49">
        <f>Y394+Z394</f>
        <v>2</v>
      </c>
      <c r="AB394" s="49">
        <f>S394+V394+Y394</f>
        <v>158</v>
      </c>
      <c r="AC394" s="49">
        <f>T394+W394+Z394</f>
        <v>176</v>
      </c>
      <c r="AD394" s="49">
        <f>AB394+AC394</f>
        <v>334</v>
      </c>
      <c r="AE394" s="72">
        <v>0</v>
      </c>
      <c r="AF394" s="72">
        <v>0</v>
      </c>
      <c r="AG394" s="49">
        <f>AE394+AF394</f>
        <v>0</v>
      </c>
      <c r="AH394" s="72">
        <v>0</v>
      </c>
      <c r="AI394" s="72">
        <v>0</v>
      </c>
      <c r="AJ394" s="49">
        <f>AH394+AI394</f>
        <v>0</v>
      </c>
      <c r="AK394" s="67">
        <v>120</v>
      </c>
      <c r="AL394" s="67">
        <v>46</v>
      </c>
      <c r="AM394" s="67">
        <v>53</v>
      </c>
      <c r="AN394" s="67">
        <v>108</v>
      </c>
      <c r="AO394" s="46">
        <f>SUM(AK394:AN394)</f>
        <v>327</v>
      </c>
      <c r="AP394" s="67">
        <v>7</v>
      </c>
      <c r="AQ394" s="46">
        <f>+AO394+AP394</f>
        <v>334</v>
      </c>
      <c r="AR394" s="45">
        <f>AB394/P394</f>
        <v>0.75961538461538458</v>
      </c>
      <c r="AS394" s="45">
        <f>(AC394/(H394+N394)*100%)</f>
        <v>0.83018867924528306</v>
      </c>
      <c r="AT394" s="45">
        <f>AD394/R394</f>
        <v>0.79523809523809519</v>
      </c>
      <c r="AU394" s="44" t="e">
        <f>AH394/AE394</f>
        <v>#DIV/0!</v>
      </c>
      <c r="AV394" s="44" t="e">
        <f>AI394/AF394</f>
        <v>#DIV/0!</v>
      </c>
      <c r="AW394" s="44" t="e">
        <f>AJ394/AG394</f>
        <v>#DIV/0!</v>
      </c>
      <c r="AX394" s="43">
        <f>AO394/AQ394</f>
        <v>0.97904191616766467</v>
      </c>
      <c r="AY394" s="42">
        <f>AP394/AQ394</f>
        <v>2.0958083832335328E-2</v>
      </c>
    </row>
    <row r="395" spans="1:51" ht="15" customHeight="1" x14ac:dyDescent="0.25">
      <c r="A395" s="32">
        <v>388</v>
      </c>
      <c r="B395" s="32">
        <v>6</v>
      </c>
      <c r="C395" s="32">
        <v>388</v>
      </c>
      <c r="D395" s="52" t="s">
        <v>49</v>
      </c>
      <c r="E395" s="52" t="s">
        <v>55</v>
      </c>
      <c r="F395" s="51">
        <v>6</v>
      </c>
      <c r="G395" s="47">
        <v>201</v>
      </c>
      <c r="H395" s="47">
        <v>195</v>
      </c>
      <c r="I395" s="48">
        <f>SUM(G395:H395)</f>
        <v>396</v>
      </c>
      <c r="J395" s="70">
        <v>0</v>
      </c>
      <c r="K395" s="70">
        <v>0</v>
      </c>
      <c r="L395" s="49">
        <f>J395+K395</f>
        <v>0</v>
      </c>
      <c r="M395" s="70">
        <v>3</v>
      </c>
      <c r="N395" s="70">
        <v>3</v>
      </c>
      <c r="O395" s="49">
        <f>M395+N395</f>
        <v>6</v>
      </c>
      <c r="P395" s="49">
        <f>G395+J395+M395</f>
        <v>204</v>
      </c>
      <c r="Q395" s="49">
        <f>H395+K395+N395</f>
        <v>198</v>
      </c>
      <c r="R395" s="50">
        <f>I395+L395+O395</f>
        <v>402</v>
      </c>
      <c r="S395" s="70">
        <v>148</v>
      </c>
      <c r="T395" s="70">
        <v>166</v>
      </c>
      <c r="U395" s="49">
        <f>S395+T395</f>
        <v>314</v>
      </c>
      <c r="V395" s="70">
        <v>0</v>
      </c>
      <c r="W395" s="70">
        <v>0</v>
      </c>
      <c r="X395" s="49">
        <f>V395+W395</f>
        <v>0</v>
      </c>
      <c r="Y395" s="70">
        <v>3</v>
      </c>
      <c r="Z395" s="70">
        <v>3</v>
      </c>
      <c r="AA395" s="49">
        <f>Y395+Z395</f>
        <v>6</v>
      </c>
      <c r="AB395" s="49">
        <f>S395+V395+Y395</f>
        <v>151</v>
      </c>
      <c r="AC395" s="49">
        <f>T395+W395+Z395</f>
        <v>169</v>
      </c>
      <c r="AD395" s="49">
        <v>325</v>
      </c>
      <c r="AE395" s="72">
        <v>1</v>
      </c>
      <c r="AF395" s="72">
        <v>0</v>
      </c>
      <c r="AG395" s="49">
        <f>AE395+AF395</f>
        <v>1</v>
      </c>
      <c r="AH395" s="72">
        <v>0</v>
      </c>
      <c r="AI395" s="72">
        <v>0</v>
      </c>
      <c r="AJ395" s="49">
        <f>AH395+AI395</f>
        <v>0</v>
      </c>
      <c r="AK395" s="67">
        <v>100</v>
      </c>
      <c r="AL395" s="67">
        <v>40</v>
      </c>
      <c r="AM395" s="67">
        <v>83</v>
      </c>
      <c r="AN395" s="67">
        <v>85</v>
      </c>
      <c r="AO395" s="46">
        <f>SUM(AK395:AN395)</f>
        <v>308</v>
      </c>
      <c r="AP395" s="67">
        <v>12</v>
      </c>
      <c r="AQ395" s="46">
        <f>+AO395+AP395</f>
        <v>320</v>
      </c>
      <c r="AR395" s="45">
        <f>AB395/P395</f>
        <v>0.74019607843137258</v>
      </c>
      <c r="AS395" s="45">
        <f>(AC395/(H395+N395)*100%)</f>
        <v>0.85353535353535348</v>
      </c>
      <c r="AT395" s="45">
        <f>AD395/R395</f>
        <v>0.80845771144278611</v>
      </c>
      <c r="AU395" s="44">
        <f>AH395/AE395</f>
        <v>0</v>
      </c>
      <c r="AV395" s="44" t="e">
        <f>AI395/AF395</f>
        <v>#DIV/0!</v>
      </c>
      <c r="AW395" s="44">
        <f>AJ395/AG395</f>
        <v>0</v>
      </c>
      <c r="AX395" s="43">
        <f>AO395/AQ395</f>
        <v>0.96250000000000002</v>
      </c>
      <c r="AY395" s="42">
        <f>AP395/AQ395</f>
        <v>3.7499999999999999E-2</v>
      </c>
    </row>
    <row r="396" spans="1:51" ht="15" customHeight="1" x14ac:dyDescent="0.25">
      <c r="A396" s="32">
        <v>389</v>
      </c>
      <c r="B396" s="32">
        <v>7</v>
      </c>
      <c r="C396" s="32">
        <v>389</v>
      </c>
      <c r="D396" s="52" t="s">
        <v>49</v>
      </c>
      <c r="E396" s="52" t="s">
        <v>55</v>
      </c>
      <c r="F396" s="51">
        <v>7</v>
      </c>
      <c r="G396" s="47">
        <v>163</v>
      </c>
      <c r="H396" s="47">
        <v>179</v>
      </c>
      <c r="I396" s="48">
        <f>SUM(G396:H396)</f>
        <v>342</v>
      </c>
      <c r="J396" s="70">
        <v>0</v>
      </c>
      <c r="K396" s="70">
        <v>0</v>
      </c>
      <c r="L396" s="49">
        <f>J396+K396</f>
        <v>0</v>
      </c>
      <c r="M396" s="70">
        <v>2</v>
      </c>
      <c r="N396" s="70">
        <v>5</v>
      </c>
      <c r="O396" s="49">
        <f>M396+N396</f>
        <v>7</v>
      </c>
      <c r="P396" s="49">
        <f>G396+J396+M396</f>
        <v>165</v>
      </c>
      <c r="Q396" s="49">
        <f>H396+K396+N396</f>
        <v>184</v>
      </c>
      <c r="R396" s="50">
        <f>I396+L396+O396</f>
        <v>349</v>
      </c>
      <c r="S396" s="70">
        <v>133</v>
      </c>
      <c r="T396" s="70">
        <v>155</v>
      </c>
      <c r="U396" s="49">
        <f>S396+T396</f>
        <v>288</v>
      </c>
      <c r="V396" s="70">
        <v>0</v>
      </c>
      <c r="W396" s="70">
        <v>0</v>
      </c>
      <c r="X396" s="49">
        <f>V396+W396</f>
        <v>0</v>
      </c>
      <c r="Y396" s="70">
        <v>2</v>
      </c>
      <c r="Z396" s="70">
        <v>5</v>
      </c>
      <c r="AA396" s="49">
        <f>Y396+Z396</f>
        <v>7</v>
      </c>
      <c r="AB396" s="49">
        <f>S396+V396+Y396</f>
        <v>135</v>
      </c>
      <c r="AC396" s="49">
        <f>T396+W396+Z396</f>
        <v>160</v>
      </c>
      <c r="AD396" s="49">
        <f>AB396+AC396</f>
        <v>295</v>
      </c>
      <c r="AE396" s="72">
        <v>0</v>
      </c>
      <c r="AF396" s="72">
        <v>1</v>
      </c>
      <c r="AG396" s="49">
        <f>AE396+AF396</f>
        <v>1</v>
      </c>
      <c r="AH396" s="72">
        <v>0</v>
      </c>
      <c r="AI396" s="72">
        <v>1</v>
      </c>
      <c r="AJ396" s="49">
        <f>AH396+AI396</f>
        <v>1</v>
      </c>
      <c r="AK396" s="67">
        <v>74</v>
      </c>
      <c r="AL396" s="67">
        <v>30</v>
      </c>
      <c r="AM396" s="67">
        <v>52</v>
      </c>
      <c r="AN396" s="67">
        <v>131</v>
      </c>
      <c r="AO396" s="46">
        <f>SUM(AK396:AN396)</f>
        <v>287</v>
      </c>
      <c r="AP396" s="67">
        <v>8</v>
      </c>
      <c r="AQ396" s="46">
        <f>+AO396+AP396</f>
        <v>295</v>
      </c>
      <c r="AR396" s="45">
        <f>AB396/P396</f>
        <v>0.81818181818181823</v>
      </c>
      <c r="AS396" s="45">
        <f>(AC396/(H396+N396)*100%)</f>
        <v>0.86956521739130432</v>
      </c>
      <c r="AT396" s="45">
        <f>AD396/R396</f>
        <v>0.8452722063037249</v>
      </c>
      <c r="AU396" s="44" t="e">
        <f>AH396/AE396</f>
        <v>#DIV/0!</v>
      </c>
      <c r="AV396" s="44">
        <f>AI396/AF396</f>
        <v>1</v>
      </c>
      <c r="AW396" s="44">
        <f>AJ396/AG396</f>
        <v>1</v>
      </c>
      <c r="AX396" s="43">
        <f>AO396/AQ396</f>
        <v>0.97288135593220337</v>
      </c>
      <c r="AY396" s="42">
        <f>AP396/AQ396</f>
        <v>2.7118644067796609E-2</v>
      </c>
    </row>
    <row r="397" spans="1:51" ht="15" customHeight="1" x14ac:dyDescent="0.25">
      <c r="A397" s="32">
        <v>390</v>
      </c>
      <c r="B397" s="32">
        <v>8</v>
      </c>
      <c r="C397" s="32">
        <v>390</v>
      </c>
      <c r="D397" s="52" t="s">
        <v>49</v>
      </c>
      <c r="E397" s="52" t="s">
        <v>55</v>
      </c>
      <c r="F397" s="51">
        <v>8</v>
      </c>
      <c r="G397" s="47">
        <v>193</v>
      </c>
      <c r="H397" s="47">
        <v>191</v>
      </c>
      <c r="I397" s="48">
        <f>SUM(G397:H397)</f>
        <v>384</v>
      </c>
      <c r="J397" s="70">
        <v>0</v>
      </c>
      <c r="K397" s="70">
        <v>0</v>
      </c>
      <c r="L397" s="49">
        <f>J397+K397</f>
        <v>0</v>
      </c>
      <c r="M397" s="70">
        <v>0</v>
      </c>
      <c r="N397" s="70">
        <v>5</v>
      </c>
      <c r="O397" s="49">
        <f>M397+N397</f>
        <v>5</v>
      </c>
      <c r="P397" s="49">
        <f>G397+J397+M397</f>
        <v>193</v>
      </c>
      <c r="Q397" s="49">
        <f>H397+K397+N397</f>
        <v>196</v>
      </c>
      <c r="R397" s="50">
        <f>I397+L397+O397</f>
        <v>389</v>
      </c>
      <c r="S397" s="70">
        <v>147</v>
      </c>
      <c r="T397" s="70">
        <v>173</v>
      </c>
      <c r="U397" s="49">
        <f>S397+T397</f>
        <v>320</v>
      </c>
      <c r="V397" s="70">
        <v>0</v>
      </c>
      <c r="W397" s="70">
        <v>0</v>
      </c>
      <c r="X397" s="49">
        <f>V397+W397</f>
        <v>0</v>
      </c>
      <c r="Y397" s="70">
        <v>0</v>
      </c>
      <c r="Z397" s="70">
        <v>5</v>
      </c>
      <c r="AA397" s="49">
        <f>Y397+Z397</f>
        <v>5</v>
      </c>
      <c r="AB397" s="49">
        <f>S397+V397+Y397</f>
        <v>147</v>
      </c>
      <c r="AC397" s="49">
        <f>T397+W397+Z397</f>
        <v>178</v>
      </c>
      <c r="AD397" s="49">
        <f>AB397+AC397</f>
        <v>325</v>
      </c>
      <c r="AE397" s="72">
        <v>0</v>
      </c>
      <c r="AF397" s="72">
        <v>0</v>
      </c>
      <c r="AG397" s="49">
        <f>AE397+AF397</f>
        <v>0</v>
      </c>
      <c r="AH397" s="72">
        <v>0</v>
      </c>
      <c r="AI397" s="72">
        <v>0</v>
      </c>
      <c r="AJ397" s="49">
        <f>AH397+AI397</f>
        <v>0</v>
      </c>
      <c r="AK397" s="67">
        <v>62</v>
      </c>
      <c r="AL397" s="67">
        <v>36</v>
      </c>
      <c r="AM397" s="67">
        <v>61</v>
      </c>
      <c r="AN397" s="67">
        <v>154</v>
      </c>
      <c r="AO397" s="46">
        <f>SUM(AK397:AN397)</f>
        <v>313</v>
      </c>
      <c r="AP397" s="67">
        <v>12</v>
      </c>
      <c r="AQ397" s="46">
        <f>+AO397+AP397</f>
        <v>325</v>
      </c>
      <c r="AR397" s="45">
        <f>AB397/P397</f>
        <v>0.76165803108808294</v>
      </c>
      <c r="AS397" s="45">
        <f>(AC397/(H397+N397)*100%)</f>
        <v>0.90816326530612246</v>
      </c>
      <c r="AT397" s="45">
        <f>AD397/R397</f>
        <v>0.83547557840616971</v>
      </c>
      <c r="AU397" s="44" t="e">
        <f>AH397/AE397</f>
        <v>#DIV/0!</v>
      </c>
      <c r="AV397" s="44" t="e">
        <f>AI397/AF397</f>
        <v>#DIV/0!</v>
      </c>
      <c r="AW397" s="44" t="e">
        <f>AJ397/AG397</f>
        <v>#DIV/0!</v>
      </c>
      <c r="AX397" s="43">
        <f>AO397/AQ397</f>
        <v>0.96307692307692305</v>
      </c>
      <c r="AY397" s="42">
        <f>AP397/AQ397</f>
        <v>3.6923076923076927E-2</v>
      </c>
    </row>
    <row r="398" spans="1:51" ht="15" customHeight="1" x14ac:dyDescent="0.25">
      <c r="A398" s="32">
        <v>391</v>
      </c>
      <c r="B398" s="32">
        <v>9</v>
      </c>
      <c r="C398" s="32">
        <v>391</v>
      </c>
      <c r="D398" s="52" t="s">
        <v>49</v>
      </c>
      <c r="E398" s="52" t="s">
        <v>55</v>
      </c>
      <c r="F398" s="51">
        <v>9</v>
      </c>
      <c r="G398" s="47">
        <v>222</v>
      </c>
      <c r="H398" s="47">
        <v>229</v>
      </c>
      <c r="I398" s="48">
        <f>SUM(G398:H398)</f>
        <v>451</v>
      </c>
      <c r="J398" s="70">
        <v>0</v>
      </c>
      <c r="K398" s="70">
        <v>0</v>
      </c>
      <c r="L398" s="49">
        <f>J398+K398</f>
        <v>0</v>
      </c>
      <c r="M398" s="70">
        <v>2</v>
      </c>
      <c r="N398" s="70">
        <v>2</v>
      </c>
      <c r="O398" s="49">
        <f>M398+N398</f>
        <v>4</v>
      </c>
      <c r="P398" s="49">
        <f>G398+J398+M398</f>
        <v>224</v>
      </c>
      <c r="Q398" s="49">
        <f>H398+K398+N398</f>
        <v>231</v>
      </c>
      <c r="R398" s="50">
        <f>I398+L398+O398</f>
        <v>455</v>
      </c>
      <c r="S398" s="70">
        <v>179</v>
      </c>
      <c r="T398" s="70">
        <v>197</v>
      </c>
      <c r="U398" s="49">
        <f>S398+T398</f>
        <v>376</v>
      </c>
      <c r="V398" s="70">
        <v>0</v>
      </c>
      <c r="W398" s="70">
        <v>0</v>
      </c>
      <c r="X398" s="49">
        <f>V398+W398</f>
        <v>0</v>
      </c>
      <c r="Y398" s="70">
        <v>2</v>
      </c>
      <c r="Z398" s="70">
        <v>2</v>
      </c>
      <c r="AA398" s="49">
        <f>Y398+Z398</f>
        <v>4</v>
      </c>
      <c r="AB398" s="49">
        <f>S398+V398+Y398</f>
        <v>181</v>
      </c>
      <c r="AC398" s="49">
        <f>T398+W398+Z398</f>
        <v>199</v>
      </c>
      <c r="AD398" s="49">
        <v>385</v>
      </c>
      <c r="AE398" s="72">
        <v>0</v>
      </c>
      <c r="AF398" s="72">
        <v>0</v>
      </c>
      <c r="AG398" s="49">
        <f>AE398+AF398</f>
        <v>0</v>
      </c>
      <c r="AH398" s="72">
        <v>0</v>
      </c>
      <c r="AI398" s="72">
        <v>0</v>
      </c>
      <c r="AJ398" s="49">
        <f>AH398+AI398</f>
        <v>0</v>
      </c>
      <c r="AK398" s="67">
        <v>103</v>
      </c>
      <c r="AL398" s="67">
        <v>71</v>
      </c>
      <c r="AM398" s="67">
        <v>75</v>
      </c>
      <c r="AN398" s="67">
        <v>113</v>
      </c>
      <c r="AO398" s="46">
        <f>SUM(AK398:AN398)</f>
        <v>362</v>
      </c>
      <c r="AP398" s="67">
        <v>18</v>
      </c>
      <c r="AQ398" s="46">
        <f>+AO398+AP398</f>
        <v>380</v>
      </c>
      <c r="AR398" s="45">
        <f>AB398/P398</f>
        <v>0.8080357142857143</v>
      </c>
      <c r="AS398" s="45">
        <f>(AC398/(H398+N398)*100%)</f>
        <v>0.8614718614718615</v>
      </c>
      <c r="AT398" s="45">
        <f>AD398/R398</f>
        <v>0.84615384615384615</v>
      </c>
      <c r="AU398" s="44" t="e">
        <f>AH398/AE398</f>
        <v>#DIV/0!</v>
      </c>
      <c r="AV398" s="44" t="e">
        <f>AI398/AF398</f>
        <v>#DIV/0!</v>
      </c>
      <c r="AW398" s="44" t="e">
        <f>AJ398/AG398</f>
        <v>#DIV/0!</v>
      </c>
      <c r="AX398" s="43">
        <f>AO398/AQ398</f>
        <v>0.95263157894736838</v>
      </c>
      <c r="AY398" s="42">
        <f>AP398/AQ398</f>
        <v>4.736842105263158E-2</v>
      </c>
    </row>
    <row r="399" spans="1:51" ht="15" customHeight="1" x14ac:dyDescent="0.25">
      <c r="A399" s="32">
        <v>392</v>
      </c>
      <c r="B399" s="32">
        <v>10</v>
      </c>
      <c r="C399" s="32">
        <v>392</v>
      </c>
      <c r="D399" s="52" t="s">
        <v>49</v>
      </c>
      <c r="E399" s="52" t="s">
        <v>55</v>
      </c>
      <c r="F399" s="51">
        <v>10</v>
      </c>
      <c r="G399" s="47">
        <v>191</v>
      </c>
      <c r="H399" s="47">
        <v>183</v>
      </c>
      <c r="I399" s="48">
        <f>SUM(G399:H399)</f>
        <v>374</v>
      </c>
      <c r="J399" s="70">
        <v>0</v>
      </c>
      <c r="K399" s="70">
        <v>0</v>
      </c>
      <c r="L399" s="49">
        <f>J399+K399</f>
        <v>0</v>
      </c>
      <c r="M399" s="70">
        <v>0</v>
      </c>
      <c r="N399" s="70">
        <v>0</v>
      </c>
      <c r="O399" s="49">
        <f>M399+N399</f>
        <v>0</v>
      </c>
      <c r="P399" s="49">
        <f>G399+J399+M399</f>
        <v>191</v>
      </c>
      <c r="Q399" s="49">
        <f>H399+K399+N399</f>
        <v>183</v>
      </c>
      <c r="R399" s="50">
        <f>I399+L399+O399</f>
        <v>374</v>
      </c>
      <c r="S399" s="70">
        <v>168</v>
      </c>
      <c r="T399" s="70">
        <v>163</v>
      </c>
      <c r="U399" s="49">
        <f>S399+T399</f>
        <v>331</v>
      </c>
      <c r="V399" s="70">
        <v>0</v>
      </c>
      <c r="W399" s="70">
        <v>0</v>
      </c>
      <c r="X399" s="49">
        <f>V399+W399</f>
        <v>0</v>
      </c>
      <c r="Y399" s="70">
        <v>0</v>
      </c>
      <c r="Z399" s="70">
        <v>0</v>
      </c>
      <c r="AA399" s="49">
        <f>Y399+Z399</f>
        <v>0</v>
      </c>
      <c r="AB399" s="49">
        <f>S399+V399+Y399</f>
        <v>168</v>
      </c>
      <c r="AC399" s="49">
        <f>T399+W399+Z399</f>
        <v>163</v>
      </c>
      <c r="AD399" s="49">
        <f>AB399+AC399</f>
        <v>331</v>
      </c>
      <c r="AE399" s="72">
        <v>0</v>
      </c>
      <c r="AF399" s="72">
        <v>0</v>
      </c>
      <c r="AG399" s="49">
        <f>AE399+AF399</f>
        <v>0</v>
      </c>
      <c r="AH399" s="72">
        <v>0</v>
      </c>
      <c r="AI399" s="72">
        <v>0</v>
      </c>
      <c r="AJ399" s="49">
        <f>AH399+AI399</f>
        <v>0</v>
      </c>
      <c r="AK399" s="67">
        <v>83</v>
      </c>
      <c r="AL399" s="67">
        <v>49</v>
      </c>
      <c r="AM399" s="67">
        <v>44</v>
      </c>
      <c r="AN399" s="67">
        <v>145</v>
      </c>
      <c r="AO399" s="46">
        <f>SUM(AK399:AN399)</f>
        <v>321</v>
      </c>
      <c r="AP399" s="67">
        <v>10</v>
      </c>
      <c r="AQ399" s="46">
        <f>+AO399+AP399</f>
        <v>331</v>
      </c>
      <c r="AR399" s="45">
        <f>AB399/P399</f>
        <v>0.87958115183246077</v>
      </c>
      <c r="AS399" s="45">
        <f>(AC399/(H399+N399)*100%)</f>
        <v>0.89071038251366119</v>
      </c>
      <c r="AT399" s="45">
        <f>AD399/R399</f>
        <v>0.88502673796791442</v>
      </c>
      <c r="AU399" s="44" t="e">
        <f>AH399/AE399</f>
        <v>#DIV/0!</v>
      </c>
      <c r="AV399" s="44" t="e">
        <f>AI399/AF399</f>
        <v>#DIV/0!</v>
      </c>
      <c r="AW399" s="44" t="e">
        <f>AJ399/AG399</f>
        <v>#DIV/0!</v>
      </c>
      <c r="AX399" s="43">
        <f>AO399/AQ399</f>
        <v>0.96978851963746227</v>
      </c>
      <c r="AY399" s="42">
        <f>AP399/AQ399</f>
        <v>3.0211480362537766E-2</v>
      </c>
    </row>
    <row r="400" spans="1:51" ht="15" customHeight="1" x14ac:dyDescent="0.25">
      <c r="A400" s="32">
        <v>393</v>
      </c>
      <c r="B400" s="32">
        <v>11</v>
      </c>
      <c r="C400" s="32">
        <v>393</v>
      </c>
      <c r="D400" s="52" t="s">
        <v>49</v>
      </c>
      <c r="E400" s="52" t="s">
        <v>55</v>
      </c>
      <c r="F400" s="51">
        <v>11</v>
      </c>
      <c r="G400" s="47">
        <v>203</v>
      </c>
      <c r="H400" s="47">
        <v>187</v>
      </c>
      <c r="I400" s="48">
        <f>SUM(G400:H400)</f>
        <v>390</v>
      </c>
      <c r="J400" s="70">
        <v>0</v>
      </c>
      <c r="K400" s="70">
        <v>0</v>
      </c>
      <c r="L400" s="49">
        <f>J400+K400</f>
        <v>0</v>
      </c>
      <c r="M400" s="70">
        <v>3</v>
      </c>
      <c r="N400" s="70">
        <v>1</v>
      </c>
      <c r="O400" s="49">
        <f>M400+N400</f>
        <v>4</v>
      </c>
      <c r="P400" s="49">
        <f>G400+J400+M400</f>
        <v>206</v>
      </c>
      <c r="Q400" s="49">
        <f>H400+K400+N400</f>
        <v>188</v>
      </c>
      <c r="R400" s="50">
        <f>I400+L400+O400</f>
        <v>394</v>
      </c>
      <c r="S400" s="70">
        <v>157</v>
      </c>
      <c r="T400" s="70">
        <v>157</v>
      </c>
      <c r="U400" s="49">
        <f>S400+T400</f>
        <v>314</v>
      </c>
      <c r="V400" s="70">
        <v>0</v>
      </c>
      <c r="W400" s="70">
        <v>0</v>
      </c>
      <c r="X400" s="49">
        <f>V400+W400</f>
        <v>0</v>
      </c>
      <c r="Y400" s="70">
        <v>3</v>
      </c>
      <c r="Z400" s="70">
        <v>1</v>
      </c>
      <c r="AA400" s="49">
        <f>Y400+Z400</f>
        <v>4</v>
      </c>
      <c r="AB400" s="49">
        <f>S400+V400+Y400</f>
        <v>160</v>
      </c>
      <c r="AC400" s="49">
        <f>T400+W400+Z400</f>
        <v>158</v>
      </c>
      <c r="AD400" s="49">
        <f>AB400+AC400</f>
        <v>318</v>
      </c>
      <c r="AE400" s="72">
        <v>1</v>
      </c>
      <c r="AF400" s="72">
        <v>0</v>
      </c>
      <c r="AG400" s="49">
        <f>AE400+AF400</f>
        <v>1</v>
      </c>
      <c r="AH400" s="72">
        <v>1</v>
      </c>
      <c r="AI400" s="72">
        <v>0</v>
      </c>
      <c r="AJ400" s="49">
        <f>AH400+AI400</f>
        <v>1</v>
      </c>
      <c r="AK400" s="67">
        <v>77</v>
      </c>
      <c r="AL400" s="67">
        <v>67</v>
      </c>
      <c r="AM400" s="67">
        <v>113</v>
      </c>
      <c r="AN400" s="67">
        <v>44</v>
      </c>
      <c r="AO400" s="46">
        <f>SUM(AK400:AN400)</f>
        <v>301</v>
      </c>
      <c r="AP400" s="67">
        <v>17</v>
      </c>
      <c r="AQ400" s="46">
        <f>+AO400+AP400</f>
        <v>318</v>
      </c>
      <c r="AR400" s="45">
        <f>AB400/P400</f>
        <v>0.77669902912621358</v>
      </c>
      <c r="AS400" s="45">
        <f>(AC400/(H400+N400)*100%)</f>
        <v>0.84042553191489366</v>
      </c>
      <c r="AT400" s="45">
        <f>AD400/R400</f>
        <v>0.80710659898477155</v>
      </c>
      <c r="AU400" s="44">
        <f>AH400/AE400</f>
        <v>1</v>
      </c>
      <c r="AV400" s="44" t="e">
        <f>AI400/AF400</f>
        <v>#DIV/0!</v>
      </c>
      <c r="AW400" s="44">
        <f>AJ400/AG400</f>
        <v>1</v>
      </c>
      <c r="AX400" s="43">
        <f>AO400/AQ400</f>
        <v>0.94654088050314467</v>
      </c>
      <c r="AY400" s="42">
        <f>AP400/AQ400</f>
        <v>5.3459119496855348E-2</v>
      </c>
    </row>
    <row r="401" spans="1:51" ht="15" customHeight="1" x14ac:dyDescent="0.25">
      <c r="A401" s="32">
        <v>394</v>
      </c>
      <c r="B401" s="32">
        <v>12</v>
      </c>
      <c r="C401" s="32">
        <v>394</v>
      </c>
      <c r="D401" s="52" t="s">
        <v>49</v>
      </c>
      <c r="E401" s="52" t="s">
        <v>55</v>
      </c>
      <c r="F401" s="51">
        <v>12</v>
      </c>
      <c r="G401" s="47">
        <v>155</v>
      </c>
      <c r="H401" s="47">
        <v>155</v>
      </c>
      <c r="I401" s="48">
        <f>SUM(G401:H401)</f>
        <v>310</v>
      </c>
      <c r="J401" s="70">
        <v>0</v>
      </c>
      <c r="K401" s="70">
        <v>0</v>
      </c>
      <c r="L401" s="49">
        <f>J401+K401</f>
        <v>0</v>
      </c>
      <c r="M401" s="70">
        <v>1</v>
      </c>
      <c r="N401" s="70">
        <v>1</v>
      </c>
      <c r="O401" s="49">
        <f>M401+N401</f>
        <v>2</v>
      </c>
      <c r="P401" s="49">
        <f>G401+J401+M401</f>
        <v>156</v>
      </c>
      <c r="Q401" s="49">
        <f>H401+K401+N401</f>
        <v>156</v>
      </c>
      <c r="R401" s="50">
        <f>I401+L401+O401</f>
        <v>312</v>
      </c>
      <c r="S401" s="70">
        <v>131</v>
      </c>
      <c r="T401" s="70">
        <v>137</v>
      </c>
      <c r="U401" s="49">
        <f>S401+T401</f>
        <v>268</v>
      </c>
      <c r="V401" s="70">
        <v>0</v>
      </c>
      <c r="W401" s="70">
        <v>0</v>
      </c>
      <c r="X401" s="49">
        <f>V401+W401</f>
        <v>0</v>
      </c>
      <c r="Y401" s="70">
        <v>1</v>
      </c>
      <c r="Z401" s="70">
        <v>1</v>
      </c>
      <c r="AA401" s="49">
        <f>Y401+Z401</f>
        <v>2</v>
      </c>
      <c r="AB401" s="49">
        <f>S401+V401+Y401</f>
        <v>132</v>
      </c>
      <c r="AC401" s="49">
        <f>T401+W401+Z401</f>
        <v>138</v>
      </c>
      <c r="AD401" s="49">
        <f>AB401+AC401</f>
        <v>270</v>
      </c>
      <c r="AE401" s="72">
        <v>0</v>
      </c>
      <c r="AF401" s="72">
        <v>0</v>
      </c>
      <c r="AG401" s="49">
        <f>AE401+AF401</f>
        <v>0</v>
      </c>
      <c r="AH401" s="72">
        <v>0</v>
      </c>
      <c r="AI401" s="72">
        <v>0</v>
      </c>
      <c r="AJ401" s="49">
        <f>AH401+AI401</f>
        <v>0</v>
      </c>
      <c r="AK401" s="67">
        <v>97</v>
      </c>
      <c r="AL401" s="67">
        <v>52</v>
      </c>
      <c r="AM401" s="67">
        <v>77</v>
      </c>
      <c r="AN401" s="67">
        <v>36</v>
      </c>
      <c r="AO401" s="46">
        <f>SUM(AK401:AN401)</f>
        <v>262</v>
      </c>
      <c r="AP401" s="67">
        <v>8</v>
      </c>
      <c r="AQ401" s="46">
        <f>+AO401+AP401</f>
        <v>270</v>
      </c>
      <c r="AR401" s="45">
        <f>AB401/P401</f>
        <v>0.84615384615384615</v>
      </c>
      <c r="AS401" s="45">
        <f>(AC401/(H401+N401)*100%)</f>
        <v>0.88461538461538458</v>
      </c>
      <c r="AT401" s="45">
        <f>AD401/R401</f>
        <v>0.86538461538461542</v>
      </c>
      <c r="AU401" s="44" t="e">
        <f>AH401/AE401</f>
        <v>#DIV/0!</v>
      </c>
      <c r="AV401" s="44" t="e">
        <f>AI401/AF401</f>
        <v>#DIV/0!</v>
      </c>
      <c r="AW401" s="44" t="e">
        <f>AJ401/AG401</f>
        <v>#DIV/0!</v>
      </c>
      <c r="AX401" s="43">
        <f>AO401/AQ401</f>
        <v>0.97037037037037033</v>
      </c>
      <c r="AY401" s="42">
        <f>AP401/AQ401</f>
        <v>2.9629629629629631E-2</v>
      </c>
    </row>
    <row r="402" spans="1:51" ht="15" customHeight="1" x14ac:dyDescent="0.25">
      <c r="A402" s="32">
        <v>395</v>
      </c>
      <c r="B402" s="32">
        <v>13</v>
      </c>
      <c r="C402" s="32">
        <v>395</v>
      </c>
      <c r="D402" s="52" t="s">
        <v>49</v>
      </c>
      <c r="E402" s="52" t="s">
        <v>55</v>
      </c>
      <c r="F402" s="51">
        <v>13</v>
      </c>
      <c r="G402" s="47">
        <v>242</v>
      </c>
      <c r="H402" s="47">
        <v>221</v>
      </c>
      <c r="I402" s="48">
        <f>SUM(G402:H402)</f>
        <v>463</v>
      </c>
      <c r="J402" s="70">
        <v>0</v>
      </c>
      <c r="K402" s="70">
        <v>0</v>
      </c>
      <c r="L402" s="49">
        <f>J402+K402</f>
        <v>0</v>
      </c>
      <c r="M402" s="70">
        <v>0</v>
      </c>
      <c r="N402" s="70">
        <v>0</v>
      </c>
      <c r="O402" s="49">
        <f>M402+N402</f>
        <v>0</v>
      </c>
      <c r="P402" s="49">
        <f>G402+J402+M402</f>
        <v>242</v>
      </c>
      <c r="Q402" s="49">
        <f>H402+K402+N402</f>
        <v>221</v>
      </c>
      <c r="R402" s="50">
        <f>I402+L402+O402</f>
        <v>463</v>
      </c>
      <c r="S402" s="70">
        <v>205</v>
      </c>
      <c r="T402" s="70">
        <v>199</v>
      </c>
      <c r="U402" s="49">
        <f>S402+T402</f>
        <v>404</v>
      </c>
      <c r="V402" s="70">
        <v>0</v>
      </c>
      <c r="W402" s="70">
        <v>0</v>
      </c>
      <c r="X402" s="49">
        <f>V402+W402</f>
        <v>0</v>
      </c>
      <c r="Y402" s="70">
        <v>0</v>
      </c>
      <c r="Z402" s="70">
        <v>0</v>
      </c>
      <c r="AA402" s="49">
        <f>Y402+Z402</f>
        <v>0</v>
      </c>
      <c r="AB402" s="49">
        <f>S402+V402+Y402</f>
        <v>205</v>
      </c>
      <c r="AC402" s="49">
        <f>T402+W402+Z402</f>
        <v>199</v>
      </c>
      <c r="AD402" s="49">
        <f>AB402+AC402</f>
        <v>404</v>
      </c>
      <c r="AE402" s="72">
        <v>0</v>
      </c>
      <c r="AF402" s="72">
        <v>0</v>
      </c>
      <c r="AG402" s="49">
        <f>AE402+AF402</f>
        <v>0</v>
      </c>
      <c r="AH402" s="72">
        <v>0</v>
      </c>
      <c r="AI402" s="72">
        <v>0</v>
      </c>
      <c r="AJ402" s="49">
        <f>AH402+AI402</f>
        <v>0</v>
      </c>
      <c r="AK402" s="67">
        <v>127</v>
      </c>
      <c r="AL402" s="67">
        <v>150</v>
      </c>
      <c r="AM402" s="67">
        <v>72</v>
      </c>
      <c r="AN402" s="67">
        <v>34</v>
      </c>
      <c r="AO402" s="46">
        <f>SUM(AK402:AN402)</f>
        <v>383</v>
      </c>
      <c r="AP402" s="67">
        <v>21</v>
      </c>
      <c r="AQ402" s="46">
        <f>+AO402+AP402</f>
        <v>404</v>
      </c>
      <c r="AR402" s="45">
        <f>AB402/P402</f>
        <v>0.84710743801652888</v>
      </c>
      <c r="AS402" s="45">
        <f>(AC402/(H402+N402)*100%)</f>
        <v>0.90045248868778283</v>
      </c>
      <c r="AT402" s="45">
        <f>AD402/R402</f>
        <v>0.87257019438444927</v>
      </c>
      <c r="AU402" s="44" t="e">
        <f>AH402/AE402</f>
        <v>#DIV/0!</v>
      </c>
      <c r="AV402" s="44" t="e">
        <f>AI402/AF402</f>
        <v>#DIV/0!</v>
      </c>
      <c r="AW402" s="44" t="e">
        <f>AJ402/AG402</f>
        <v>#DIV/0!</v>
      </c>
      <c r="AX402" s="43">
        <f>AO402/AQ402</f>
        <v>0.94801980198019797</v>
      </c>
      <c r="AY402" s="42">
        <f>AP402/AQ402</f>
        <v>5.1980198019801978E-2</v>
      </c>
    </row>
    <row r="403" spans="1:51" ht="15" customHeight="1" x14ac:dyDescent="0.25">
      <c r="A403" s="32">
        <v>396</v>
      </c>
      <c r="B403" s="32"/>
      <c r="C403" s="32">
        <v>396</v>
      </c>
      <c r="D403" s="58" t="s">
        <v>54</v>
      </c>
      <c r="E403" s="58"/>
      <c r="F403" s="57">
        <f>F402</f>
        <v>13</v>
      </c>
      <c r="G403" s="55">
        <f>SUM(G390:G402)</f>
        <v>2558</v>
      </c>
      <c r="H403" s="55">
        <f>SUM(H390:H402)</f>
        <v>2548</v>
      </c>
      <c r="I403" s="55">
        <f>SUM(I390:I402)</f>
        <v>5106</v>
      </c>
      <c r="J403" s="55">
        <f>SUM(J390:J402)</f>
        <v>0</v>
      </c>
      <c r="K403" s="55">
        <f>SUM(K390:K402)</f>
        <v>0</v>
      </c>
      <c r="L403" s="55">
        <f>SUM(L390:L402)</f>
        <v>0</v>
      </c>
      <c r="M403" s="55">
        <f>SUM(M390:M402)</f>
        <v>15</v>
      </c>
      <c r="N403" s="55">
        <f>SUM(N390:N402)</f>
        <v>23</v>
      </c>
      <c r="O403" s="55">
        <f>SUM(O390:O402)</f>
        <v>38</v>
      </c>
      <c r="P403" s="55">
        <f>SUM(P390:P402)</f>
        <v>2573</v>
      </c>
      <c r="Q403" s="55">
        <f>SUM(Q390:Q402)</f>
        <v>2571</v>
      </c>
      <c r="R403" s="66">
        <f>I403+L403+O403</f>
        <v>5144</v>
      </c>
      <c r="S403" s="55">
        <f>SUM(S390:S402)</f>
        <v>2071</v>
      </c>
      <c r="T403" s="55">
        <f>SUM(T390:T402)</f>
        <v>2226</v>
      </c>
      <c r="U403" s="55">
        <f>SUM(U390:U402)</f>
        <v>4297</v>
      </c>
      <c r="V403" s="55">
        <f>SUM(V390:V402)</f>
        <v>0</v>
      </c>
      <c r="W403" s="55">
        <f>SUM(W390:W402)</f>
        <v>0</v>
      </c>
      <c r="X403" s="55">
        <f>SUM(X390:X402)</f>
        <v>0</v>
      </c>
      <c r="Y403" s="55">
        <f>SUM(Y390:Y402)</f>
        <v>15</v>
      </c>
      <c r="Z403" s="55">
        <f>SUM(Z390:Z402)</f>
        <v>23</v>
      </c>
      <c r="AA403" s="55">
        <f>SUM(AA390:AA402)</f>
        <v>38</v>
      </c>
      <c r="AB403" s="55">
        <f>SUM(AB390:AB402)</f>
        <v>2086</v>
      </c>
      <c r="AC403" s="55">
        <f>SUM(AC390:AC402)</f>
        <v>2249</v>
      </c>
      <c r="AD403" s="55">
        <f>SUM(AD390:AD402)</f>
        <v>4345</v>
      </c>
      <c r="AE403" s="55">
        <f>SUM(AE390:AE402)</f>
        <v>3</v>
      </c>
      <c r="AF403" s="55">
        <f>SUM(AF390:AF402)</f>
        <v>4</v>
      </c>
      <c r="AG403" s="55">
        <f>SUM(AG390:AG402)</f>
        <v>7</v>
      </c>
      <c r="AH403" s="55">
        <f>SUM(AH390:AH402)</f>
        <v>2</v>
      </c>
      <c r="AI403" s="55">
        <f>SUM(AI390:AI402)</f>
        <v>4</v>
      </c>
      <c r="AJ403" s="55">
        <f>SUM(AJ390:AJ402)</f>
        <v>6</v>
      </c>
      <c r="AK403" s="55">
        <f>SUM(AK390:AK402)</f>
        <v>1272</v>
      </c>
      <c r="AL403" s="55">
        <f>SUM(AL390:AL402)</f>
        <v>936</v>
      </c>
      <c r="AM403" s="55">
        <f>SUM(AM390:AM402)</f>
        <v>720</v>
      </c>
      <c r="AN403" s="55">
        <f>SUM(AN390:AN402)</f>
        <v>1226</v>
      </c>
      <c r="AO403" s="55">
        <f>SUM(AO390:AO402)</f>
        <v>4154</v>
      </c>
      <c r="AP403" s="55">
        <f>SUM(AP390:AP402)</f>
        <v>181</v>
      </c>
      <c r="AQ403" s="55">
        <f>SUM(AQ390:AQ402)</f>
        <v>4335</v>
      </c>
      <c r="AR403" s="36">
        <f>AB403/P403</f>
        <v>0.81072677808006222</v>
      </c>
      <c r="AS403" s="36">
        <f>(AC403/(H403+N403)*100%)</f>
        <v>0.87475690392843253</v>
      </c>
      <c r="AT403" s="36">
        <f>AD403/R403</f>
        <v>0.84467340590979778</v>
      </c>
      <c r="AU403" s="35">
        <f>AH403/AE403</f>
        <v>0.66666666666666663</v>
      </c>
      <c r="AV403" s="35">
        <f>AI403/AF403</f>
        <v>1</v>
      </c>
      <c r="AW403" s="35">
        <f>AJ403/AG403</f>
        <v>0.8571428571428571</v>
      </c>
      <c r="AX403" s="34">
        <f>AO403/AQ403</f>
        <v>0.95824682814302187</v>
      </c>
      <c r="AY403" s="33">
        <f>AP403/AQ403</f>
        <v>4.1753171856978084E-2</v>
      </c>
    </row>
    <row r="404" spans="1:51" ht="15" customHeight="1" x14ac:dyDescent="0.25">
      <c r="A404" s="32">
        <v>397</v>
      </c>
      <c r="B404" s="32">
        <v>1</v>
      </c>
      <c r="C404" s="32">
        <v>397</v>
      </c>
      <c r="D404" s="52" t="s">
        <v>49</v>
      </c>
      <c r="E404" s="52" t="s">
        <v>53</v>
      </c>
      <c r="F404" s="51">
        <v>1</v>
      </c>
      <c r="G404" s="47">
        <v>242</v>
      </c>
      <c r="H404" s="47">
        <v>220</v>
      </c>
      <c r="I404" s="48">
        <f>SUM(G404:H404)</f>
        <v>462</v>
      </c>
      <c r="J404" s="70">
        <v>0</v>
      </c>
      <c r="K404" s="70">
        <v>0</v>
      </c>
      <c r="L404" s="49">
        <f>J404+K404</f>
        <v>0</v>
      </c>
      <c r="M404" s="72">
        <v>0</v>
      </c>
      <c r="N404" s="72">
        <v>0</v>
      </c>
      <c r="O404" s="49">
        <f>M404+N404</f>
        <v>0</v>
      </c>
      <c r="P404" s="49">
        <f>G404+J404+M404</f>
        <v>242</v>
      </c>
      <c r="Q404" s="49">
        <f>H404+K404+N404</f>
        <v>220</v>
      </c>
      <c r="R404" s="50">
        <f>I404+L404+O404</f>
        <v>462</v>
      </c>
      <c r="S404" s="70">
        <v>190</v>
      </c>
      <c r="T404" s="70">
        <v>201</v>
      </c>
      <c r="U404" s="49">
        <f>S404+T404</f>
        <v>391</v>
      </c>
      <c r="V404" s="70">
        <v>0</v>
      </c>
      <c r="W404" s="70">
        <v>0</v>
      </c>
      <c r="X404" s="49">
        <f>V404+W404</f>
        <v>0</v>
      </c>
      <c r="Y404" s="70">
        <f>L404</f>
        <v>0</v>
      </c>
      <c r="Z404" s="70">
        <f>M404</f>
        <v>0</v>
      </c>
      <c r="AA404" s="49">
        <f>Y404+Z404</f>
        <v>0</v>
      </c>
      <c r="AB404" s="49">
        <f>S404+V404+Y404</f>
        <v>190</v>
      </c>
      <c r="AC404" s="49">
        <f>T404+W404+Z404</f>
        <v>201</v>
      </c>
      <c r="AD404" s="49">
        <f>AB404+AC404</f>
        <v>391</v>
      </c>
      <c r="AE404" s="72">
        <v>0</v>
      </c>
      <c r="AF404" s="72">
        <v>0</v>
      </c>
      <c r="AG404" s="49">
        <f>AE404+AF404</f>
        <v>0</v>
      </c>
      <c r="AH404" s="72">
        <v>0</v>
      </c>
      <c r="AI404" s="72">
        <v>0</v>
      </c>
      <c r="AJ404" s="49">
        <f>AH404+AI404</f>
        <v>0</v>
      </c>
      <c r="AK404" s="72">
        <v>85</v>
      </c>
      <c r="AL404" s="72">
        <v>88</v>
      </c>
      <c r="AM404" s="72">
        <v>147</v>
      </c>
      <c r="AN404" s="72">
        <v>59</v>
      </c>
      <c r="AO404" s="46">
        <f>SUM(AK404:AN404)</f>
        <v>379</v>
      </c>
      <c r="AP404" s="72">
        <v>12</v>
      </c>
      <c r="AQ404" s="46">
        <f>+AO404+AP404</f>
        <v>391</v>
      </c>
      <c r="AR404" s="45">
        <f>AB404/P404</f>
        <v>0.78512396694214881</v>
      </c>
      <c r="AS404" s="45">
        <f>(AC404/(H404+N404)*100%)</f>
        <v>0.91363636363636369</v>
      </c>
      <c r="AT404" s="45">
        <f>AD404/R404</f>
        <v>0.84632034632034636</v>
      </c>
      <c r="AU404" s="44" t="e">
        <f>AH404/AE404</f>
        <v>#DIV/0!</v>
      </c>
      <c r="AV404" s="44" t="e">
        <f>AI404/AF404</f>
        <v>#DIV/0!</v>
      </c>
      <c r="AW404" s="44" t="e">
        <f>AJ404/AG404</f>
        <v>#DIV/0!</v>
      </c>
      <c r="AX404" s="43">
        <f>AO404/AQ404</f>
        <v>0.96930946291560105</v>
      </c>
      <c r="AY404" s="42">
        <f>AP404/AQ404</f>
        <v>3.0690537084398978E-2</v>
      </c>
    </row>
    <row r="405" spans="1:51" ht="15" customHeight="1" x14ac:dyDescent="0.25">
      <c r="A405" s="32">
        <v>398</v>
      </c>
      <c r="B405" s="32">
        <v>2</v>
      </c>
      <c r="C405" s="32">
        <v>398</v>
      </c>
      <c r="D405" s="52" t="s">
        <v>49</v>
      </c>
      <c r="E405" s="52" t="s">
        <v>53</v>
      </c>
      <c r="F405" s="51">
        <v>2</v>
      </c>
      <c r="G405" s="47">
        <v>237</v>
      </c>
      <c r="H405" s="47">
        <v>214</v>
      </c>
      <c r="I405" s="48">
        <f>SUM(G405:H405)</f>
        <v>451</v>
      </c>
      <c r="J405" s="70">
        <v>0</v>
      </c>
      <c r="K405" s="70">
        <v>0</v>
      </c>
      <c r="L405" s="49">
        <f>J405+K405</f>
        <v>0</v>
      </c>
      <c r="M405" s="72">
        <v>0</v>
      </c>
      <c r="N405" s="72">
        <v>0</v>
      </c>
      <c r="O405" s="49">
        <f>M405+N405</f>
        <v>0</v>
      </c>
      <c r="P405" s="49">
        <f>G405+J405+M405</f>
        <v>237</v>
      </c>
      <c r="Q405" s="49">
        <f>H405+K405+N405</f>
        <v>214</v>
      </c>
      <c r="R405" s="50">
        <f>I405+L405+O405</f>
        <v>451</v>
      </c>
      <c r="S405" s="70">
        <v>197</v>
      </c>
      <c r="T405" s="70">
        <v>202</v>
      </c>
      <c r="U405" s="49">
        <f>S405+T405</f>
        <v>399</v>
      </c>
      <c r="V405" s="70">
        <v>0</v>
      </c>
      <c r="W405" s="70">
        <v>0</v>
      </c>
      <c r="X405" s="49">
        <f>V405+W405</f>
        <v>0</v>
      </c>
      <c r="Y405" s="70">
        <f>L405</f>
        <v>0</v>
      </c>
      <c r="Z405" s="70">
        <f>M405</f>
        <v>0</v>
      </c>
      <c r="AA405" s="49">
        <f>Y405+Z405</f>
        <v>0</v>
      </c>
      <c r="AB405" s="49">
        <f>S405+V405+Y405</f>
        <v>197</v>
      </c>
      <c r="AC405" s="49">
        <f>T405+W405+Z405</f>
        <v>202</v>
      </c>
      <c r="AD405" s="49">
        <f>AB405+AC405</f>
        <v>399</v>
      </c>
      <c r="AE405" s="72">
        <v>1</v>
      </c>
      <c r="AF405" s="72">
        <v>0</v>
      </c>
      <c r="AG405" s="49">
        <f>AE405+AF405</f>
        <v>1</v>
      </c>
      <c r="AH405" s="72">
        <v>1</v>
      </c>
      <c r="AI405" s="72">
        <v>0</v>
      </c>
      <c r="AJ405" s="49">
        <f>AH405+AI405</f>
        <v>1</v>
      </c>
      <c r="AK405" s="72">
        <v>134</v>
      </c>
      <c r="AL405" s="72">
        <v>47</v>
      </c>
      <c r="AM405" s="72">
        <v>95</v>
      </c>
      <c r="AN405" s="72">
        <v>108</v>
      </c>
      <c r="AO405" s="46">
        <f>SUM(AK405:AN405)</f>
        <v>384</v>
      </c>
      <c r="AP405" s="72">
        <v>15</v>
      </c>
      <c r="AQ405" s="46">
        <f>+AO405+AP405</f>
        <v>399</v>
      </c>
      <c r="AR405" s="45">
        <f>AB405/P405</f>
        <v>0.83122362869198307</v>
      </c>
      <c r="AS405" s="45">
        <f>(AC405/(H405+N405)*100%)</f>
        <v>0.94392523364485981</v>
      </c>
      <c r="AT405" s="45">
        <f>AD405/R405</f>
        <v>0.88470066518847001</v>
      </c>
      <c r="AU405" s="44">
        <f>AH405/AE405</f>
        <v>1</v>
      </c>
      <c r="AV405" s="44" t="e">
        <f>AI405/AF405</f>
        <v>#DIV/0!</v>
      </c>
      <c r="AW405" s="44">
        <f>AJ405/AG405</f>
        <v>1</v>
      </c>
      <c r="AX405" s="43">
        <f>AO405/AQ405</f>
        <v>0.96240601503759393</v>
      </c>
      <c r="AY405" s="42">
        <f>AP405/AQ405</f>
        <v>3.7593984962406013E-2</v>
      </c>
    </row>
    <row r="406" spans="1:51" ht="15" customHeight="1" x14ac:dyDescent="0.25">
      <c r="A406" s="32">
        <v>399</v>
      </c>
      <c r="B406" s="32">
        <v>3</v>
      </c>
      <c r="C406" s="32">
        <v>399</v>
      </c>
      <c r="D406" s="52" t="s">
        <v>49</v>
      </c>
      <c r="E406" s="52" t="s">
        <v>53</v>
      </c>
      <c r="F406" s="51">
        <v>3</v>
      </c>
      <c r="G406" s="47">
        <v>218</v>
      </c>
      <c r="H406" s="47">
        <v>218</v>
      </c>
      <c r="I406" s="48">
        <f>SUM(G406:H406)</f>
        <v>436</v>
      </c>
      <c r="J406" s="70">
        <v>0</v>
      </c>
      <c r="K406" s="70">
        <v>0</v>
      </c>
      <c r="L406" s="49">
        <f>J406+K406</f>
        <v>0</v>
      </c>
      <c r="M406" s="72">
        <v>1</v>
      </c>
      <c r="N406" s="72">
        <v>2</v>
      </c>
      <c r="O406" s="49">
        <f>M406+N406</f>
        <v>3</v>
      </c>
      <c r="P406" s="49">
        <f>G406+J406+M406</f>
        <v>219</v>
      </c>
      <c r="Q406" s="49">
        <f>H406+K406+N406</f>
        <v>220</v>
      </c>
      <c r="R406" s="50">
        <f>I406+L406+O406</f>
        <v>439</v>
      </c>
      <c r="S406" s="70">
        <v>190</v>
      </c>
      <c r="T406" s="70">
        <v>200</v>
      </c>
      <c r="U406" s="49">
        <f>S406+T406</f>
        <v>390</v>
      </c>
      <c r="V406" s="70">
        <v>0</v>
      </c>
      <c r="W406" s="70">
        <v>0</v>
      </c>
      <c r="X406" s="49">
        <f>V406+W406</f>
        <v>0</v>
      </c>
      <c r="Y406" s="70">
        <f>L406</f>
        <v>0</v>
      </c>
      <c r="Z406" s="70">
        <f>M406</f>
        <v>1</v>
      </c>
      <c r="AA406" s="49">
        <f>Y406+Z406</f>
        <v>1</v>
      </c>
      <c r="AB406" s="49">
        <f>S406+V406+Y406</f>
        <v>190</v>
      </c>
      <c r="AC406" s="49">
        <f>T406+W406+Z406</f>
        <v>201</v>
      </c>
      <c r="AD406" s="49">
        <f>AB406+AC406</f>
        <v>391</v>
      </c>
      <c r="AE406" s="72">
        <v>1</v>
      </c>
      <c r="AF406" s="72">
        <v>1</v>
      </c>
      <c r="AG406" s="49">
        <f>AE406+AF406</f>
        <v>2</v>
      </c>
      <c r="AH406" s="72">
        <v>0</v>
      </c>
      <c r="AI406" s="72">
        <v>0</v>
      </c>
      <c r="AJ406" s="49">
        <f>AH406+AI406</f>
        <v>0</v>
      </c>
      <c r="AK406" s="72">
        <v>128</v>
      </c>
      <c r="AL406" s="72">
        <v>62</v>
      </c>
      <c r="AM406" s="72">
        <v>88</v>
      </c>
      <c r="AN406" s="72">
        <v>108</v>
      </c>
      <c r="AO406" s="46">
        <f>SUM(AK406:AN406)</f>
        <v>386</v>
      </c>
      <c r="AP406" s="72">
        <v>7</v>
      </c>
      <c r="AQ406" s="46">
        <f>+AO406+AP406</f>
        <v>393</v>
      </c>
      <c r="AR406" s="45">
        <f>AB406/P406</f>
        <v>0.86757990867579904</v>
      </c>
      <c r="AS406" s="45">
        <f>(AC406/(H406+N406)*100%)</f>
        <v>0.91363636363636369</v>
      </c>
      <c r="AT406" s="45">
        <f>AD406/R406</f>
        <v>0.89066059225512528</v>
      </c>
      <c r="AU406" s="44">
        <f>AH406/AE406</f>
        <v>0</v>
      </c>
      <c r="AV406" s="44">
        <f>AI406/AF406</f>
        <v>0</v>
      </c>
      <c r="AW406" s="44">
        <f>AJ406/AG406</f>
        <v>0</v>
      </c>
      <c r="AX406" s="43">
        <f>AO406/AQ406</f>
        <v>0.98218829516539441</v>
      </c>
      <c r="AY406" s="42">
        <f>AP406/AQ406</f>
        <v>1.7811704834605598E-2</v>
      </c>
    </row>
    <row r="407" spans="1:51" ht="15" customHeight="1" x14ac:dyDescent="0.25">
      <c r="A407" s="32">
        <v>400</v>
      </c>
      <c r="B407" s="32">
        <v>4</v>
      </c>
      <c r="C407" s="32">
        <v>400</v>
      </c>
      <c r="D407" s="52" t="s">
        <v>49</v>
      </c>
      <c r="E407" s="52" t="s">
        <v>53</v>
      </c>
      <c r="F407" s="51">
        <v>4</v>
      </c>
      <c r="G407" s="47">
        <v>209</v>
      </c>
      <c r="H407" s="47">
        <v>210</v>
      </c>
      <c r="I407" s="48">
        <f>SUM(G407:H407)</f>
        <v>419</v>
      </c>
      <c r="J407" s="70">
        <v>0</v>
      </c>
      <c r="K407" s="70">
        <v>0</v>
      </c>
      <c r="L407" s="49">
        <f>J407+K407</f>
        <v>0</v>
      </c>
      <c r="M407" s="72">
        <v>5</v>
      </c>
      <c r="N407" s="72">
        <v>5</v>
      </c>
      <c r="O407" s="49">
        <f>M407+N407</f>
        <v>10</v>
      </c>
      <c r="P407" s="49">
        <f>G407+J407+M407</f>
        <v>214</v>
      </c>
      <c r="Q407" s="49">
        <f>H407+K407+N407</f>
        <v>215</v>
      </c>
      <c r="R407" s="50">
        <f>I407+L407+O407</f>
        <v>429</v>
      </c>
      <c r="S407" s="70">
        <v>176</v>
      </c>
      <c r="T407" s="70">
        <v>197</v>
      </c>
      <c r="U407" s="49">
        <f>S407+T407</f>
        <v>373</v>
      </c>
      <c r="V407" s="70">
        <v>0</v>
      </c>
      <c r="W407" s="70">
        <v>0</v>
      </c>
      <c r="X407" s="49">
        <f>V407+W407</f>
        <v>0</v>
      </c>
      <c r="Y407" s="70">
        <f>L407</f>
        <v>0</v>
      </c>
      <c r="Z407" s="70">
        <f>M407</f>
        <v>5</v>
      </c>
      <c r="AA407" s="49">
        <f>Y407+Z407</f>
        <v>5</v>
      </c>
      <c r="AB407" s="49">
        <f>S407+V407+Y407</f>
        <v>176</v>
      </c>
      <c r="AC407" s="49">
        <f>T407+W407+Z407</f>
        <v>202</v>
      </c>
      <c r="AD407" s="49">
        <f>AB407+AC407</f>
        <v>378</v>
      </c>
      <c r="AE407" s="72">
        <v>0</v>
      </c>
      <c r="AF407" s="72">
        <v>1</v>
      </c>
      <c r="AG407" s="49">
        <f>AE407+AF407</f>
        <v>1</v>
      </c>
      <c r="AH407" s="72">
        <v>0</v>
      </c>
      <c r="AI407" s="72">
        <v>1</v>
      </c>
      <c r="AJ407" s="49">
        <f>AH407+AI407</f>
        <v>1</v>
      </c>
      <c r="AK407" s="72">
        <v>110</v>
      </c>
      <c r="AL407" s="72">
        <v>63</v>
      </c>
      <c r="AM407" s="72">
        <v>83</v>
      </c>
      <c r="AN407" s="72">
        <v>110</v>
      </c>
      <c r="AO407" s="46">
        <f>SUM(AK407:AN407)</f>
        <v>366</v>
      </c>
      <c r="AP407" s="72">
        <v>17</v>
      </c>
      <c r="AQ407" s="46">
        <f>+AO407+AP407</f>
        <v>383</v>
      </c>
      <c r="AR407" s="45">
        <f>AB407/P407</f>
        <v>0.82242990654205606</v>
      </c>
      <c r="AS407" s="45">
        <f>(AC407/(H407+N407)*100%)</f>
        <v>0.93953488372093019</v>
      </c>
      <c r="AT407" s="45">
        <f>AD407/R407</f>
        <v>0.88111888111888115</v>
      </c>
      <c r="AU407" s="44" t="e">
        <f>AH407/AE407</f>
        <v>#DIV/0!</v>
      </c>
      <c r="AV407" s="44">
        <f>AI407/AF407</f>
        <v>1</v>
      </c>
      <c r="AW407" s="44">
        <f>AJ407/AG407</f>
        <v>1</v>
      </c>
      <c r="AX407" s="43">
        <f>AO407/AQ407</f>
        <v>0.95561357702349869</v>
      </c>
      <c r="AY407" s="42">
        <f>AP407/AQ407</f>
        <v>4.4386422976501305E-2</v>
      </c>
    </row>
    <row r="408" spans="1:51" ht="15" customHeight="1" x14ac:dyDescent="0.25">
      <c r="A408" s="32">
        <v>401</v>
      </c>
      <c r="B408" s="32">
        <v>5</v>
      </c>
      <c r="C408" s="32">
        <v>401</v>
      </c>
      <c r="D408" s="52" t="s">
        <v>49</v>
      </c>
      <c r="E408" s="52" t="s">
        <v>53</v>
      </c>
      <c r="F408" s="51">
        <v>5</v>
      </c>
      <c r="G408" s="47">
        <v>202</v>
      </c>
      <c r="H408" s="47">
        <v>196</v>
      </c>
      <c r="I408" s="48">
        <f>SUM(G408:H408)</f>
        <v>398</v>
      </c>
      <c r="J408" s="70">
        <v>0</v>
      </c>
      <c r="K408" s="70">
        <v>0</v>
      </c>
      <c r="L408" s="49">
        <f>J408+K408</f>
        <v>0</v>
      </c>
      <c r="M408" s="72">
        <v>2</v>
      </c>
      <c r="N408" s="72">
        <v>1</v>
      </c>
      <c r="O408" s="49">
        <f>M408+N408</f>
        <v>3</v>
      </c>
      <c r="P408" s="49">
        <f>G408+J408+M408</f>
        <v>204</v>
      </c>
      <c r="Q408" s="49">
        <f>H408+K408+N408</f>
        <v>197</v>
      </c>
      <c r="R408" s="50">
        <f>I408+L408+O408</f>
        <v>401</v>
      </c>
      <c r="S408" s="70">
        <v>181</v>
      </c>
      <c r="T408" s="70">
        <v>176</v>
      </c>
      <c r="U408" s="49">
        <f>S408+T408</f>
        <v>357</v>
      </c>
      <c r="V408" s="70">
        <v>0</v>
      </c>
      <c r="W408" s="70">
        <v>0</v>
      </c>
      <c r="X408" s="49">
        <f>V408+W408</f>
        <v>0</v>
      </c>
      <c r="Y408" s="70">
        <f>L408</f>
        <v>0</v>
      </c>
      <c r="Z408" s="70">
        <f>M408</f>
        <v>2</v>
      </c>
      <c r="AA408" s="49">
        <f>Y408+Z408</f>
        <v>2</v>
      </c>
      <c r="AB408" s="49">
        <f>S408+V408+Y408</f>
        <v>181</v>
      </c>
      <c r="AC408" s="49">
        <f>T408+W408+Z408</f>
        <v>178</v>
      </c>
      <c r="AD408" s="49">
        <f>AB408+AC408</f>
        <v>359</v>
      </c>
      <c r="AE408" s="72">
        <v>1</v>
      </c>
      <c r="AF408" s="72">
        <v>1</v>
      </c>
      <c r="AG408" s="49">
        <f>AE408+AF408</f>
        <v>2</v>
      </c>
      <c r="AH408" s="72">
        <v>1</v>
      </c>
      <c r="AI408" s="72">
        <v>1</v>
      </c>
      <c r="AJ408" s="49">
        <f>AH408+AI408</f>
        <v>2</v>
      </c>
      <c r="AK408" s="72">
        <v>115</v>
      </c>
      <c r="AL408" s="72">
        <v>68</v>
      </c>
      <c r="AM408" s="72">
        <v>64</v>
      </c>
      <c r="AN408" s="72">
        <v>101</v>
      </c>
      <c r="AO408" s="46">
        <f>SUM(AK408:AN408)</f>
        <v>348</v>
      </c>
      <c r="AP408" s="72">
        <v>12</v>
      </c>
      <c r="AQ408" s="46">
        <f>+AO408+AP408</f>
        <v>360</v>
      </c>
      <c r="AR408" s="45">
        <f>AB408/P408</f>
        <v>0.88725490196078427</v>
      </c>
      <c r="AS408" s="45">
        <f>(AC408/(H408+N408)*100%)</f>
        <v>0.90355329949238583</v>
      </c>
      <c r="AT408" s="45">
        <f>AD408/R408</f>
        <v>0.89526184538653364</v>
      </c>
      <c r="AU408" s="44">
        <f>AH408/AE408</f>
        <v>1</v>
      </c>
      <c r="AV408" s="44">
        <f>AI408/AF408</f>
        <v>1</v>
      </c>
      <c r="AW408" s="44">
        <f>AJ408/AG408</f>
        <v>1</v>
      </c>
      <c r="AX408" s="43">
        <f>AO408/AQ408</f>
        <v>0.96666666666666667</v>
      </c>
      <c r="AY408" s="42">
        <f>AP408/AQ408</f>
        <v>3.3333333333333333E-2</v>
      </c>
    </row>
    <row r="409" spans="1:51" ht="15" customHeight="1" x14ac:dyDescent="0.25">
      <c r="A409" s="32">
        <v>402</v>
      </c>
      <c r="B409" s="32">
        <v>6</v>
      </c>
      <c r="C409" s="32">
        <v>402</v>
      </c>
      <c r="D409" s="52" t="s">
        <v>49</v>
      </c>
      <c r="E409" s="52" t="s">
        <v>53</v>
      </c>
      <c r="F409" s="51">
        <v>6</v>
      </c>
      <c r="G409" s="47">
        <v>227</v>
      </c>
      <c r="H409" s="47">
        <v>227</v>
      </c>
      <c r="I409" s="48">
        <f>SUM(G409:H409)</f>
        <v>454</v>
      </c>
      <c r="J409" s="70">
        <v>0</v>
      </c>
      <c r="K409" s="70">
        <v>0</v>
      </c>
      <c r="L409" s="49">
        <f>J409+K409</f>
        <v>0</v>
      </c>
      <c r="M409" s="72">
        <v>1</v>
      </c>
      <c r="N409" s="72">
        <v>4</v>
      </c>
      <c r="O409" s="49">
        <f>M409+N409</f>
        <v>5</v>
      </c>
      <c r="P409" s="49">
        <f>G409+J409+M409</f>
        <v>228</v>
      </c>
      <c r="Q409" s="49">
        <f>H409+K409+N409</f>
        <v>231</v>
      </c>
      <c r="R409" s="50">
        <f>I409+L409+O409</f>
        <v>459</v>
      </c>
      <c r="S409" s="70">
        <v>193</v>
      </c>
      <c r="T409" s="70">
        <v>198</v>
      </c>
      <c r="U409" s="49">
        <f>S409+T409</f>
        <v>391</v>
      </c>
      <c r="V409" s="70">
        <v>0</v>
      </c>
      <c r="W409" s="70">
        <v>0</v>
      </c>
      <c r="X409" s="49">
        <f>V409+W409</f>
        <v>0</v>
      </c>
      <c r="Y409" s="70">
        <f>L409</f>
        <v>0</v>
      </c>
      <c r="Z409" s="70">
        <f>M409</f>
        <v>1</v>
      </c>
      <c r="AA409" s="49">
        <f>Y409+Z409</f>
        <v>1</v>
      </c>
      <c r="AB409" s="49">
        <f>S409+V409+Y409</f>
        <v>193</v>
      </c>
      <c r="AC409" s="49">
        <f>T409+W409+Z409</f>
        <v>199</v>
      </c>
      <c r="AD409" s="49">
        <f>AB409+AC409</f>
        <v>392</v>
      </c>
      <c r="AE409" s="72">
        <v>0</v>
      </c>
      <c r="AF409" s="72">
        <v>0</v>
      </c>
      <c r="AG409" s="49">
        <f>AE409+AF409</f>
        <v>0</v>
      </c>
      <c r="AH409" s="72">
        <v>0</v>
      </c>
      <c r="AI409" s="72">
        <v>0</v>
      </c>
      <c r="AJ409" s="49">
        <f>AH409+AI409</f>
        <v>0</v>
      </c>
      <c r="AK409" s="72">
        <v>86</v>
      </c>
      <c r="AL409" s="72">
        <v>46</v>
      </c>
      <c r="AM409" s="72">
        <v>194</v>
      </c>
      <c r="AN409" s="72">
        <v>55</v>
      </c>
      <c r="AO409" s="46">
        <f>SUM(AK409:AN409)</f>
        <v>381</v>
      </c>
      <c r="AP409" s="72">
        <v>15</v>
      </c>
      <c r="AQ409" s="46">
        <f>+AO409+AP409</f>
        <v>396</v>
      </c>
      <c r="AR409" s="45">
        <f>AB409/P409</f>
        <v>0.84649122807017541</v>
      </c>
      <c r="AS409" s="45">
        <f>(AC409/(H409+N409)*100%)</f>
        <v>0.8614718614718615</v>
      </c>
      <c r="AT409" s="45">
        <f>AD409/R409</f>
        <v>0.85403050108932466</v>
      </c>
      <c r="AU409" s="44" t="e">
        <f>AH409/AE409</f>
        <v>#DIV/0!</v>
      </c>
      <c r="AV409" s="44" t="e">
        <f>AI409/AF409</f>
        <v>#DIV/0!</v>
      </c>
      <c r="AW409" s="44" t="e">
        <f>AJ409/AG409</f>
        <v>#DIV/0!</v>
      </c>
      <c r="AX409" s="43">
        <f>AO409/AQ409</f>
        <v>0.96212121212121215</v>
      </c>
      <c r="AY409" s="42">
        <f>AP409/AQ409</f>
        <v>3.787878787878788E-2</v>
      </c>
    </row>
    <row r="410" spans="1:51" ht="15" customHeight="1" x14ac:dyDescent="0.25">
      <c r="A410" s="32">
        <v>403</v>
      </c>
      <c r="B410" s="32">
        <v>7</v>
      </c>
      <c r="C410" s="32">
        <v>403</v>
      </c>
      <c r="D410" s="52" t="s">
        <v>49</v>
      </c>
      <c r="E410" s="52" t="s">
        <v>53</v>
      </c>
      <c r="F410" s="51">
        <v>7</v>
      </c>
      <c r="G410" s="47">
        <v>212</v>
      </c>
      <c r="H410" s="47">
        <v>191</v>
      </c>
      <c r="I410" s="48">
        <f>SUM(G410:H410)</f>
        <v>403</v>
      </c>
      <c r="J410" s="70">
        <v>0</v>
      </c>
      <c r="K410" s="70">
        <v>0</v>
      </c>
      <c r="L410" s="49">
        <f>J410+K410</f>
        <v>0</v>
      </c>
      <c r="M410" s="72">
        <v>1</v>
      </c>
      <c r="N410" s="72">
        <v>1</v>
      </c>
      <c r="O410" s="49">
        <f>M410+N410</f>
        <v>2</v>
      </c>
      <c r="P410" s="49">
        <f>G410+J410+M410</f>
        <v>213</v>
      </c>
      <c r="Q410" s="49">
        <f>H410+K410+N410</f>
        <v>192</v>
      </c>
      <c r="R410" s="50">
        <f>I410+L410+O410</f>
        <v>405</v>
      </c>
      <c r="S410" s="70">
        <v>163</v>
      </c>
      <c r="T410" s="70">
        <v>162</v>
      </c>
      <c r="U410" s="49">
        <f>S410+T410</f>
        <v>325</v>
      </c>
      <c r="V410" s="70">
        <v>0</v>
      </c>
      <c r="W410" s="70">
        <v>0</v>
      </c>
      <c r="X410" s="49">
        <f>V410+W410</f>
        <v>0</v>
      </c>
      <c r="Y410" s="70">
        <f>L410</f>
        <v>0</v>
      </c>
      <c r="Z410" s="70">
        <f>M410</f>
        <v>1</v>
      </c>
      <c r="AA410" s="49">
        <f>Y410+Z410</f>
        <v>1</v>
      </c>
      <c r="AB410" s="49">
        <f>S410+V410+Y410</f>
        <v>163</v>
      </c>
      <c r="AC410" s="49">
        <f>T410+W410+Z410</f>
        <v>163</v>
      </c>
      <c r="AD410" s="49">
        <f>AB410+AC410</f>
        <v>326</v>
      </c>
      <c r="AE410" s="72">
        <v>0</v>
      </c>
      <c r="AF410" s="72">
        <v>0</v>
      </c>
      <c r="AG410" s="49">
        <f>AE410+AF410</f>
        <v>0</v>
      </c>
      <c r="AH410" s="72">
        <v>0</v>
      </c>
      <c r="AI410" s="72">
        <v>0</v>
      </c>
      <c r="AJ410" s="49">
        <f>AH410+AI410</f>
        <v>0</v>
      </c>
      <c r="AK410" s="72">
        <v>84</v>
      </c>
      <c r="AL410" s="72">
        <v>35</v>
      </c>
      <c r="AM410" s="72">
        <v>152</v>
      </c>
      <c r="AN410" s="72">
        <v>43</v>
      </c>
      <c r="AO410" s="46">
        <f>SUM(AK410:AN410)</f>
        <v>314</v>
      </c>
      <c r="AP410" s="72">
        <v>13</v>
      </c>
      <c r="AQ410" s="46">
        <f>+AO410+AP410</f>
        <v>327</v>
      </c>
      <c r="AR410" s="45">
        <f>AB410/P410</f>
        <v>0.76525821596244137</v>
      </c>
      <c r="AS410" s="45">
        <f>(AC410/(H410+N410)*100%)</f>
        <v>0.84895833333333337</v>
      </c>
      <c r="AT410" s="45">
        <f>AD410/R410</f>
        <v>0.80493827160493825</v>
      </c>
      <c r="AU410" s="44" t="e">
        <f>AH410/AE410</f>
        <v>#DIV/0!</v>
      </c>
      <c r="AV410" s="44" t="e">
        <f>AI410/AF410</f>
        <v>#DIV/0!</v>
      </c>
      <c r="AW410" s="44" t="e">
        <f>AJ410/AG410</f>
        <v>#DIV/0!</v>
      </c>
      <c r="AX410" s="43">
        <f>AO410/AQ410</f>
        <v>0.96024464831804279</v>
      </c>
      <c r="AY410" s="42">
        <f>AP410/AQ410</f>
        <v>3.9755351681957186E-2</v>
      </c>
    </row>
    <row r="411" spans="1:51" ht="15" customHeight="1" x14ac:dyDescent="0.25">
      <c r="A411" s="32">
        <v>404</v>
      </c>
      <c r="B411" s="32">
        <v>8</v>
      </c>
      <c r="C411" s="32">
        <v>404</v>
      </c>
      <c r="D411" s="52" t="s">
        <v>49</v>
      </c>
      <c r="E411" s="52" t="s">
        <v>53</v>
      </c>
      <c r="F411" s="51">
        <v>8</v>
      </c>
      <c r="G411" s="47">
        <v>181</v>
      </c>
      <c r="H411" s="47">
        <v>187</v>
      </c>
      <c r="I411" s="48">
        <f>SUM(G411:H411)</f>
        <v>368</v>
      </c>
      <c r="J411" s="70">
        <v>0</v>
      </c>
      <c r="K411" s="70">
        <v>0</v>
      </c>
      <c r="L411" s="49">
        <f>J411+K411</f>
        <v>0</v>
      </c>
      <c r="M411" s="72">
        <v>0</v>
      </c>
      <c r="N411" s="72">
        <v>1</v>
      </c>
      <c r="O411" s="49">
        <f>M411+N411</f>
        <v>1</v>
      </c>
      <c r="P411" s="49">
        <f>G411+J411+M411</f>
        <v>181</v>
      </c>
      <c r="Q411" s="49">
        <f>H411+K411+N411</f>
        <v>188</v>
      </c>
      <c r="R411" s="50">
        <f>I411+L411+O411</f>
        <v>369</v>
      </c>
      <c r="S411" s="70">
        <v>126</v>
      </c>
      <c r="T411" s="70">
        <v>136</v>
      </c>
      <c r="U411" s="49">
        <f>S411+T411</f>
        <v>262</v>
      </c>
      <c r="V411" s="70">
        <v>0</v>
      </c>
      <c r="W411" s="70">
        <v>0</v>
      </c>
      <c r="X411" s="49">
        <f>V411+W411</f>
        <v>0</v>
      </c>
      <c r="Y411" s="70">
        <f>L411</f>
        <v>0</v>
      </c>
      <c r="Z411" s="70">
        <f>M411</f>
        <v>0</v>
      </c>
      <c r="AA411" s="49">
        <f>Y411+Z411</f>
        <v>0</v>
      </c>
      <c r="AB411" s="49">
        <f>S411+V411+Y411</f>
        <v>126</v>
      </c>
      <c r="AC411" s="49">
        <f>T411+W411+Z411</f>
        <v>136</v>
      </c>
      <c r="AD411" s="49">
        <f>AB411+AC411</f>
        <v>262</v>
      </c>
      <c r="AE411" s="72">
        <v>0</v>
      </c>
      <c r="AF411" s="72">
        <v>0</v>
      </c>
      <c r="AG411" s="49">
        <f>AE411+AF411</f>
        <v>0</v>
      </c>
      <c r="AH411" s="72">
        <v>0</v>
      </c>
      <c r="AI411" s="72">
        <v>0</v>
      </c>
      <c r="AJ411" s="49">
        <f>AH411+AI411</f>
        <v>0</v>
      </c>
      <c r="AK411" s="72">
        <v>32</v>
      </c>
      <c r="AL411" s="72">
        <v>55</v>
      </c>
      <c r="AM411" s="72">
        <v>117</v>
      </c>
      <c r="AN411" s="72">
        <v>47</v>
      </c>
      <c r="AO411" s="46">
        <f>SUM(AK411:AN411)</f>
        <v>251</v>
      </c>
      <c r="AP411" s="72">
        <v>12</v>
      </c>
      <c r="AQ411" s="46">
        <f>+AO411+AP411</f>
        <v>263</v>
      </c>
      <c r="AR411" s="45">
        <f>AB411/P411</f>
        <v>0.69613259668508287</v>
      </c>
      <c r="AS411" s="45">
        <f>(AC411/(H411+N411)*100%)</f>
        <v>0.72340425531914898</v>
      </c>
      <c r="AT411" s="45">
        <f>AD411/R411</f>
        <v>0.71002710027100269</v>
      </c>
      <c r="AU411" s="44" t="e">
        <f>AH411/AE411</f>
        <v>#DIV/0!</v>
      </c>
      <c r="AV411" s="44" t="e">
        <f>AI411/AF411</f>
        <v>#DIV/0!</v>
      </c>
      <c r="AW411" s="44" t="e">
        <f>AJ411/AG411</f>
        <v>#DIV/0!</v>
      </c>
      <c r="AX411" s="43">
        <f>AO411/AQ411</f>
        <v>0.95437262357414454</v>
      </c>
      <c r="AY411" s="42">
        <f>AP411/AQ411</f>
        <v>4.5627376425855515E-2</v>
      </c>
    </row>
    <row r="412" spans="1:51" ht="15" customHeight="1" x14ac:dyDescent="0.25">
      <c r="A412" s="32">
        <v>405</v>
      </c>
      <c r="B412" s="32">
        <v>9</v>
      </c>
      <c r="C412" s="32">
        <v>405</v>
      </c>
      <c r="D412" s="52" t="s">
        <v>49</v>
      </c>
      <c r="E412" s="52" t="s">
        <v>53</v>
      </c>
      <c r="F412" s="51">
        <v>9</v>
      </c>
      <c r="G412" s="47">
        <v>221</v>
      </c>
      <c r="H412" s="47">
        <v>231</v>
      </c>
      <c r="I412" s="48">
        <f>SUM(G412:H412)</f>
        <v>452</v>
      </c>
      <c r="J412" s="70">
        <v>0</v>
      </c>
      <c r="K412" s="70">
        <v>0</v>
      </c>
      <c r="L412" s="49">
        <f>J412+K412</f>
        <v>0</v>
      </c>
      <c r="M412" s="72">
        <v>2</v>
      </c>
      <c r="N412" s="72">
        <v>3</v>
      </c>
      <c r="O412" s="49">
        <f>M412+N412</f>
        <v>5</v>
      </c>
      <c r="P412" s="49">
        <f>G412+J412+M412</f>
        <v>223</v>
      </c>
      <c r="Q412" s="49">
        <f>H412+K412+N412</f>
        <v>234</v>
      </c>
      <c r="R412" s="50">
        <f>I412+L412+O412</f>
        <v>457</v>
      </c>
      <c r="S412" s="70">
        <v>163</v>
      </c>
      <c r="T412" s="70">
        <v>165</v>
      </c>
      <c r="U412" s="49">
        <f>S412+T412</f>
        <v>328</v>
      </c>
      <c r="V412" s="70">
        <v>0</v>
      </c>
      <c r="W412" s="70">
        <v>0</v>
      </c>
      <c r="X412" s="49">
        <f>V412+W412</f>
        <v>0</v>
      </c>
      <c r="Y412" s="70">
        <f>L412</f>
        <v>0</v>
      </c>
      <c r="Z412" s="70">
        <f>M412</f>
        <v>2</v>
      </c>
      <c r="AA412" s="49">
        <f>Y412+Z412</f>
        <v>2</v>
      </c>
      <c r="AB412" s="49">
        <f>S412+V412+Y412</f>
        <v>163</v>
      </c>
      <c r="AC412" s="49">
        <f>T412+W412+Z412</f>
        <v>167</v>
      </c>
      <c r="AD412" s="49">
        <f>AB412+AC412</f>
        <v>330</v>
      </c>
      <c r="AE412" s="72">
        <v>0</v>
      </c>
      <c r="AF412" s="72">
        <v>0</v>
      </c>
      <c r="AG412" s="49">
        <f>AE412+AF412</f>
        <v>0</v>
      </c>
      <c r="AH412" s="72">
        <v>0</v>
      </c>
      <c r="AI412" s="72">
        <v>0</v>
      </c>
      <c r="AJ412" s="49">
        <f>AH412+AI412</f>
        <v>0</v>
      </c>
      <c r="AK412" s="72">
        <v>12</v>
      </c>
      <c r="AL412" s="72">
        <v>26</v>
      </c>
      <c r="AM412" s="72">
        <v>212</v>
      </c>
      <c r="AN412" s="72">
        <v>74</v>
      </c>
      <c r="AO412" s="46">
        <f>SUM(AK412:AN412)</f>
        <v>324</v>
      </c>
      <c r="AP412" s="72">
        <v>9</v>
      </c>
      <c r="AQ412" s="46">
        <f>+AO412+AP412</f>
        <v>333</v>
      </c>
      <c r="AR412" s="45">
        <f>AB412/P412</f>
        <v>0.73094170403587444</v>
      </c>
      <c r="AS412" s="45">
        <f>(AC412/(H412+N412)*100%)</f>
        <v>0.71367521367521369</v>
      </c>
      <c r="AT412" s="45">
        <f>AD412/R412</f>
        <v>0.72210065645514221</v>
      </c>
      <c r="AU412" s="44" t="e">
        <f>AH412/AE412</f>
        <v>#DIV/0!</v>
      </c>
      <c r="AV412" s="44" t="e">
        <f>AI412/AF412</f>
        <v>#DIV/0!</v>
      </c>
      <c r="AW412" s="44" t="e">
        <f>AJ412/AG412</f>
        <v>#DIV/0!</v>
      </c>
      <c r="AX412" s="43">
        <f>AO412/AQ412</f>
        <v>0.97297297297297303</v>
      </c>
      <c r="AY412" s="42">
        <f>AP412/AQ412</f>
        <v>2.7027027027027029E-2</v>
      </c>
    </row>
    <row r="413" spans="1:51" ht="15" customHeight="1" x14ac:dyDescent="0.25">
      <c r="A413" s="32">
        <v>406</v>
      </c>
      <c r="B413" s="32">
        <v>10</v>
      </c>
      <c r="C413" s="32">
        <v>406</v>
      </c>
      <c r="D413" s="52" t="s">
        <v>49</v>
      </c>
      <c r="E413" s="52" t="s">
        <v>53</v>
      </c>
      <c r="F413" s="51">
        <v>10</v>
      </c>
      <c r="G413" s="47">
        <v>233</v>
      </c>
      <c r="H413" s="47">
        <v>226</v>
      </c>
      <c r="I413" s="48">
        <f>SUM(G413:H413)</f>
        <v>459</v>
      </c>
      <c r="J413" s="70">
        <v>0</v>
      </c>
      <c r="K413" s="70">
        <v>0</v>
      </c>
      <c r="L413" s="49">
        <f>J413+K413</f>
        <v>0</v>
      </c>
      <c r="M413" s="72">
        <v>5</v>
      </c>
      <c r="N413" s="72">
        <v>3</v>
      </c>
      <c r="O413" s="49">
        <f>M413+N413</f>
        <v>8</v>
      </c>
      <c r="P413" s="49">
        <f>G413+J413+M413</f>
        <v>238</v>
      </c>
      <c r="Q413" s="49">
        <f>H413+K413+N413</f>
        <v>229</v>
      </c>
      <c r="R413" s="50">
        <f>I413+L413+O413</f>
        <v>467</v>
      </c>
      <c r="S413" s="70">
        <v>171</v>
      </c>
      <c r="T413" s="70">
        <v>171</v>
      </c>
      <c r="U413" s="49">
        <f>S413+T413</f>
        <v>342</v>
      </c>
      <c r="V413" s="70">
        <v>0</v>
      </c>
      <c r="W413" s="70">
        <v>0</v>
      </c>
      <c r="X413" s="49">
        <f>V413+W413</f>
        <v>0</v>
      </c>
      <c r="Y413" s="70">
        <f>L413</f>
        <v>0</v>
      </c>
      <c r="Z413" s="70">
        <f>M413</f>
        <v>5</v>
      </c>
      <c r="AA413" s="49">
        <f>Y413+Z413</f>
        <v>5</v>
      </c>
      <c r="AB413" s="49">
        <f>S413+V413+Y413</f>
        <v>171</v>
      </c>
      <c r="AC413" s="49">
        <f>T413+W413+Z413</f>
        <v>176</v>
      </c>
      <c r="AD413" s="49">
        <f>AB413+AC413</f>
        <v>347</v>
      </c>
      <c r="AE413" s="72">
        <v>0</v>
      </c>
      <c r="AF413" s="72">
        <v>0</v>
      </c>
      <c r="AG413" s="49">
        <f>AE413+AF413</f>
        <v>0</v>
      </c>
      <c r="AH413" s="72">
        <v>0</v>
      </c>
      <c r="AI413" s="72">
        <v>0</v>
      </c>
      <c r="AJ413" s="49">
        <f>AH413+AI413</f>
        <v>0</v>
      </c>
      <c r="AK413" s="72">
        <v>22</v>
      </c>
      <c r="AL413" s="72">
        <v>64</v>
      </c>
      <c r="AM413" s="72">
        <v>163</v>
      </c>
      <c r="AN413" s="72">
        <v>86</v>
      </c>
      <c r="AO413" s="46">
        <f>SUM(AK413:AN413)</f>
        <v>335</v>
      </c>
      <c r="AP413" s="72">
        <v>15</v>
      </c>
      <c r="AQ413" s="46">
        <f>+AO413+AP413</f>
        <v>350</v>
      </c>
      <c r="AR413" s="45">
        <f>AB413/P413</f>
        <v>0.71848739495798319</v>
      </c>
      <c r="AS413" s="45">
        <f>(AC413/(H413+N413)*100%)</f>
        <v>0.76855895196506552</v>
      </c>
      <c r="AT413" s="45">
        <f>AD413/R413</f>
        <v>0.74304068522483935</v>
      </c>
      <c r="AU413" s="44" t="e">
        <f>AH413/AE413</f>
        <v>#DIV/0!</v>
      </c>
      <c r="AV413" s="44" t="e">
        <f>AI413/AF413</f>
        <v>#DIV/0!</v>
      </c>
      <c r="AW413" s="44" t="e">
        <f>AJ413/AG413</f>
        <v>#DIV/0!</v>
      </c>
      <c r="AX413" s="43">
        <f>AO413/AQ413</f>
        <v>0.95714285714285718</v>
      </c>
      <c r="AY413" s="42">
        <f>AP413/AQ413</f>
        <v>4.2857142857142858E-2</v>
      </c>
    </row>
    <row r="414" spans="1:51" ht="15" customHeight="1" x14ac:dyDescent="0.25">
      <c r="A414" s="32">
        <v>407</v>
      </c>
      <c r="B414" s="32">
        <v>11</v>
      </c>
      <c r="C414" s="32">
        <v>407</v>
      </c>
      <c r="D414" s="52" t="s">
        <v>49</v>
      </c>
      <c r="E414" s="52" t="s">
        <v>53</v>
      </c>
      <c r="F414" s="51">
        <v>11</v>
      </c>
      <c r="G414" s="47">
        <v>226</v>
      </c>
      <c r="H414" s="47">
        <v>222</v>
      </c>
      <c r="I414" s="48">
        <f>SUM(G414:H414)</f>
        <v>448</v>
      </c>
      <c r="J414" s="70">
        <v>0</v>
      </c>
      <c r="K414" s="70">
        <v>0</v>
      </c>
      <c r="L414" s="49">
        <f>J414+K414</f>
        <v>0</v>
      </c>
      <c r="M414" s="72">
        <v>1</v>
      </c>
      <c r="N414" s="72">
        <v>2</v>
      </c>
      <c r="O414" s="49">
        <f>M414+N414</f>
        <v>3</v>
      </c>
      <c r="P414" s="49">
        <f>G414+J414+M414</f>
        <v>227</v>
      </c>
      <c r="Q414" s="49">
        <f>H414+K414+N414</f>
        <v>224</v>
      </c>
      <c r="R414" s="50">
        <f>I414+L414+O414</f>
        <v>451</v>
      </c>
      <c r="S414" s="70">
        <v>171</v>
      </c>
      <c r="T414" s="70">
        <v>180</v>
      </c>
      <c r="U414" s="49">
        <f>S414+T414</f>
        <v>351</v>
      </c>
      <c r="V414" s="70">
        <v>0</v>
      </c>
      <c r="W414" s="70">
        <v>0</v>
      </c>
      <c r="X414" s="49">
        <f>V414+W414</f>
        <v>0</v>
      </c>
      <c r="Y414" s="70">
        <f>L414</f>
        <v>0</v>
      </c>
      <c r="Z414" s="70">
        <f>M414</f>
        <v>1</v>
      </c>
      <c r="AA414" s="49">
        <f>Y414+Z414</f>
        <v>1</v>
      </c>
      <c r="AB414" s="49">
        <f>S414+V414+Y414</f>
        <v>171</v>
      </c>
      <c r="AC414" s="49">
        <f>T414+W414+Z414</f>
        <v>181</v>
      </c>
      <c r="AD414" s="49">
        <f>AB414+AC414</f>
        <v>352</v>
      </c>
      <c r="AE414" s="72">
        <v>0</v>
      </c>
      <c r="AF414" s="72">
        <v>0</v>
      </c>
      <c r="AG414" s="49">
        <f>AE414+AF414</f>
        <v>0</v>
      </c>
      <c r="AH414" s="72">
        <v>0</v>
      </c>
      <c r="AI414" s="72">
        <v>0</v>
      </c>
      <c r="AJ414" s="49">
        <f>AH414+AI414</f>
        <v>0</v>
      </c>
      <c r="AK414" s="72">
        <v>52</v>
      </c>
      <c r="AL414" s="72">
        <v>64</v>
      </c>
      <c r="AM414" s="72">
        <v>178</v>
      </c>
      <c r="AN414" s="72">
        <v>42</v>
      </c>
      <c r="AO414" s="46">
        <f>SUM(AK414:AN414)</f>
        <v>336</v>
      </c>
      <c r="AP414" s="72">
        <v>18</v>
      </c>
      <c r="AQ414" s="46">
        <f>+AO414+AP414</f>
        <v>354</v>
      </c>
      <c r="AR414" s="45">
        <f>AB414/P414</f>
        <v>0.75330396475770922</v>
      </c>
      <c r="AS414" s="45">
        <f>(AC414/(H414+N414)*100%)</f>
        <v>0.8080357142857143</v>
      </c>
      <c r="AT414" s="45">
        <f>AD414/R414</f>
        <v>0.78048780487804881</v>
      </c>
      <c r="AU414" s="44" t="e">
        <f>AH414/AE414</f>
        <v>#DIV/0!</v>
      </c>
      <c r="AV414" s="44" t="e">
        <f>AI414/AF414</f>
        <v>#DIV/0!</v>
      </c>
      <c r="AW414" s="44" t="e">
        <f>AJ414/AG414</f>
        <v>#DIV/0!</v>
      </c>
      <c r="AX414" s="43">
        <f>AO414/AQ414</f>
        <v>0.94915254237288138</v>
      </c>
      <c r="AY414" s="42">
        <f>AP414/AQ414</f>
        <v>5.0847457627118647E-2</v>
      </c>
    </row>
    <row r="415" spans="1:51" ht="15" customHeight="1" x14ac:dyDescent="0.25">
      <c r="A415" s="32">
        <v>408</v>
      </c>
      <c r="B415" s="32"/>
      <c r="C415" s="32">
        <v>408</v>
      </c>
      <c r="D415" s="58" t="s">
        <v>52</v>
      </c>
      <c r="E415" s="58"/>
      <c r="F415" s="57">
        <f>F414</f>
        <v>11</v>
      </c>
      <c r="G415" s="55">
        <f>SUM(G404:G414)</f>
        <v>2408</v>
      </c>
      <c r="H415" s="55">
        <f>SUM(H404:H414)</f>
        <v>2342</v>
      </c>
      <c r="I415" s="55">
        <f>SUM(I404:I414)</f>
        <v>4750</v>
      </c>
      <c r="J415" s="55">
        <f>SUM(J404:J414)</f>
        <v>0</v>
      </c>
      <c r="K415" s="55">
        <f>SUM(K404:K414)</f>
        <v>0</v>
      </c>
      <c r="L415" s="55">
        <f>SUM(L404:L414)</f>
        <v>0</v>
      </c>
      <c r="M415" s="55">
        <f>SUM(M404:M414)</f>
        <v>18</v>
      </c>
      <c r="N415" s="55">
        <f>SUM(N404:N414)</f>
        <v>22</v>
      </c>
      <c r="O415" s="55">
        <f>SUM(O404:O414)</f>
        <v>40</v>
      </c>
      <c r="P415" s="55">
        <f>SUM(P404:P414)</f>
        <v>2426</v>
      </c>
      <c r="Q415" s="55">
        <f>SUM(Q404:Q414)</f>
        <v>2364</v>
      </c>
      <c r="R415" s="66">
        <f>I415+L415+O415</f>
        <v>4790</v>
      </c>
      <c r="S415" s="55">
        <f>SUM(S404:S414)</f>
        <v>1921</v>
      </c>
      <c r="T415" s="55">
        <f>SUM(T404:T414)</f>
        <v>1988</v>
      </c>
      <c r="U415" s="55">
        <f>SUM(U404:U414)</f>
        <v>3909</v>
      </c>
      <c r="V415" s="55">
        <f>SUM(V404:V414)</f>
        <v>0</v>
      </c>
      <c r="W415" s="55">
        <f>SUM(W404:W414)</f>
        <v>0</v>
      </c>
      <c r="X415" s="55">
        <f>SUM(X404:X414)</f>
        <v>0</v>
      </c>
      <c r="Y415" s="55">
        <f>SUM(Y404:Y414)</f>
        <v>0</v>
      </c>
      <c r="Z415" s="55">
        <f>SUM(Z404:Z414)</f>
        <v>18</v>
      </c>
      <c r="AA415" s="55">
        <f>SUM(AA404:AA414)</f>
        <v>18</v>
      </c>
      <c r="AB415" s="55">
        <f>SUM(AB404:AB414)</f>
        <v>1921</v>
      </c>
      <c r="AC415" s="55">
        <f>SUM(AC404:AC414)</f>
        <v>2006</v>
      </c>
      <c r="AD415" s="55">
        <f>SUM(AD404:AD414)</f>
        <v>3927</v>
      </c>
      <c r="AE415" s="55">
        <f>SUM(AE404:AE414)</f>
        <v>3</v>
      </c>
      <c r="AF415" s="55">
        <f>SUM(AF404:AF414)</f>
        <v>3</v>
      </c>
      <c r="AG415" s="55">
        <f>SUM(AG404:AG414)</f>
        <v>6</v>
      </c>
      <c r="AH415" s="55">
        <f>SUM(AH404:AH414)</f>
        <v>2</v>
      </c>
      <c r="AI415" s="55">
        <f>SUM(AI404:AI414)</f>
        <v>2</v>
      </c>
      <c r="AJ415" s="55">
        <f>SUM(AJ404:AJ414)</f>
        <v>4</v>
      </c>
      <c r="AK415" s="55">
        <f>SUM(AK404:AK414)</f>
        <v>860</v>
      </c>
      <c r="AL415" s="55">
        <f>SUM(AL404:AL414)</f>
        <v>618</v>
      </c>
      <c r="AM415" s="55">
        <f>SUM(AM404:AM414)</f>
        <v>1493</v>
      </c>
      <c r="AN415" s="55">
        <f>SUM(AN404:AN414)</f>
        <v>833</v>
      </c>
      <c r="AO415" s="55">
        <f>SUM(AO404:AO414)</f>
        <v>3804</v>
      </c>
      <c r="AP415" s="55">
        <f>SUM(AP404:AP414)</f>
        <v>145</v>
      </c>
      <c r="AQ415" s="55">
        <f>SUM(AQ404:AQ414)</f>
        <v>3949</v>
      </c>
      <c r="AR415" s="36">
        <f>AB415/P415</f>
        <v>0.79183841714756797</v>
      </c>
      <c r="AS415" s="36">
        <f>(AC415/(H415+N415)*100%)</f>
        <v>0.84856175972927239</v>
      </c>
      <c r="AT415" s="36">
        <f>AD415/R415</f>
        <v>0.81983298538622129</v>
      </c>
      <c r="AU415" s="35">
        <f>AH415/AE415</f>
        <v>0.66666666666666663</v>
      </c>
      <c r="AV415" s="35">
        <f>AI415/AF415</f>
        <v>0.66666666666666663</v>
      </c>
      <c r="AW415" s="35">
        <f>AJ415/AG415</f>
        <v>0.66666666666666663</v>
      </c>
      <c r="AX415" s="34">
        <f>AO415/AQ415</f>
        <v>0.96328184350468471</v>
      </c>
      <c r="AY415" s="33">
        <f>AP415/AQ415</f>
        <v>3.671815649531527E-2</v>
      </c>
    </row>
    <row r="416" spans="1:51" ht="15" customHeight="1" x14ac:dyDescent="0.25">
      <c r="A416" s="32">
        <v>409</v>
      </c>
      <c r="B416" s="32">
        <v>1</v>
      </c>
      <c r="C416" s="32">
        <v>409</v>
      </c>
      <c r="D416" s="52" t="s">
        <v>49</v>
      </c>
      <c r="E416" s="52" t="s">
        <v>51</v>
      </c>
      <c r="F416" s="51">
        <v>1</v>
      </c>
      <c r="G416" s="47">
        <v>228</v>
      </c>
      <c r="H416" s="47">
        <v>214</v>
      </c>
      <c r="I416" s="48">
        <f>SUM(G416:H416)</f>
        <v>442</v>
      </c>
      <c r="J416" s="70">
        <v>0</v>
      </c>
      <c r="K416" s="70">
        <v>0</v>
      </c>
      <c r="L416" s="49">
        <f>J416+K416</f>
        <v>0</v>
      </c>
      <c r="M416" s="72">
        <v>0</v>
      </c>
      <c r="N416" s="72">
        <v>1</v>
      </c>
      <c r="O416" s="49">
        <f>M416+N416</f>
        <v>1</v>
      </c>
      <c r="P416" s="49">
        <f>G416+J416+M416</f>
        <v>228</v>
      </c>
      <c r="Q416" s="49">
        <f>H416+K416+N416</f>
        <v>215</v>
      </c>
      <c r="R416" s="50">
        <f>I416+L416+O416</f>
        <v>443</v>
      </c>
      <c r="S416" s="75">
        <v>177</v>
      </c>
      <c r="T416" s="75">
        <v>192</v>
      </c>
      <c r="U416" s="49">
        <f>S416+T416</f>
        <v>369</v>
      </c>
      <c r="V416" s="70">
        <v>0</v>
      </c>
      <c r="W416" s="70">
        <v>0</v>
      </c>
      <c r="X416" s="49">
        <f>V416+W416</f>
        <v>0</v>
      </c>
      <c r="Y416" s="70">
        <v>0</v>
      </c>
      <c r="Z416" s="70">
        <v>1</v>
      </c>
      <c r="AA416" s="49">
        <f>Y416+Z416</f>
        <v>1</v>
      </c>
      <c r="AB416" s="49">
        <f>S416+V416+Y416</f>
        <v>177</v>
      </c>
      <c r="AC416" s="49">
        <f>T416+W416+Z416</f>
        <v>193</v>
      </c>
      <c r="AD416" s="49">
        <f>AB416+AC416</f>
        <v>370</v>
      </c>
      <c r="AE416" s="72">
        <v>0</v>
      </c>
      <c r="AF416" s="72">
        <v>0</v>
      </c>
      <c r="AG416" s="49">
        <f>AE416+AF416</f>
        <v>0</v>
      </c>
      <c r="AH416" s="72">
        <v>0</v>
      </c>
      <c r="AI416" s="72">
        <v>0</v>
      </c>
      <c r="AJ416" s="49">
        <f>AH416+AI416</f>
        <v>0</v>
      </c>
      <c r="AK416" s="72">
        <v>153</v>
      </c>
      <c r="AL416" s="72">
        <v>52</v>
      </c>
      <c r="AM416" s="72">
        <v>66</v>
      </c>
      <c r="AN416" s="72">
        <v>83</v>
      </c>
      <c r="AO416" s="46">
        <f>SUM(AK416:AN416)</f>
        <v>354</v>
      </c>
      <c r="AP416" s="72">
        <v>16</v>
      </c>
      <c r="AQ416" s="46">
        <f>+AO416+AP416</f>
        <v>370</v>
      </c>
      <c r="AR416" s="45">
        <f>AB416/P416</f>
        <v>0.77631578947368418</v>
      </c>
      <c r="AS416" s="45">
        <f>(AC416/(H416+N416)*100%)</f>
        <v>0.89767441860465114</v>
      </c>
      <c r="AT416" s="45">
        <f>AD416/R416</f>
        <v>0.83521444695259595</v>
      </c>
      <c r="AU416" s="44" t="e">
        <f>AH416/AE416</f>
        <v>#DIV/0!</v>
      </c>
      <c r="AV416" s="44" t="e">
        <f>AI416/AF416</f>
        <v>#DIV/0!</v>
      </c>
      <c r="AW416" s="44" t="e">
        <f>AJ416/AG416</f>
        <v>#DIV/0!</v>
      </c>
      <c r="AX416" s="43">
        <f>AO416/AQ416</f>
        <v>0.95675675675675675</v>
      </c>
      <c r="AY416" s="42">
        <f>AP416/AQ416</f>
        <v>4.3243243243243246E-2</v>
      </c>
    </row>
    <row r="417" spans="1:51" ht="15" customHeight="1" x14ac:dyDescent="0.25">
      <c r="A417" s="32">
        <v>410</v>
      </c>
      <c r="B417" s="32">
        <v>2</v>
      </c>
      <c r="C417" s="32">
        <v>410</v>
      </c>
      <c r="D417" s="52" t="s">
        <v>49</v>
      </c>
      <c r="E417" s="52" t="s">
        <v>51</v>
      </c>
      <c r="F417" s="51">
        <v>2</v>
      </c>
      <c r="G417" s="47">
        <v>195</v>
      </c>
      <c r="H417" s="47">
        <v>200</v>
      </c>
      <c r="I417" s="48">
        <f>SUM(G417:H417)</f>
        <v>395</v>
      </c>
      <c r="J417" s="70">
        <v>0</v>
      </c>
      <c r="K417" s="70">
        <v>0</v>
      </c>
      <c r="L417" s="49">
        <f>J417+K417</f>
        <v>0</v>
      </c>
      <c r="M417" s="72">
        <v>4</v>
      </c>
      <c r="N417" s="72">
        <v>4</v>
      </c>
      <c r="O417" s="49">
        <f>M417+N417</f>
        <v>8</v>
      </c>
      <c r="P417" s="49">
        <f>G417+J417+M417</f>
        <v>199</v>
      </c>
      <c r="Q417" s="49">
        <f>H417+K417+N417</f>
        <v>204</v>
      </c>
      <c r="R417" s="50">
        <f>I417+L417+O417</f>
        <v>403</v>
      </c>
      <c r="S417" s="75">
        <v>132</v>
      </c>
      <c r="T417" s="75">
        <v>158</v>
      </c>
      <c r="U417" s="49">
        <f>S417+T417</f>
        <v>290</v>
      </c>
      <c r="V417" s="70">
        <v>0</v>
      </c>
      <c r="W417" s="70">
        <v>0</v>
      </c>
      <c r="X417" s="49">
        <f>V417+W417</f>
        <v>0</v>
      </c>
      <c r="Y417" s="70">
        <v>4</v>
      </c>
      <c r="Z417" s="70">
        <v>4</v>
      </c>
      <c r="AA417" s="49">
        <f>Y417+Z417</f>
        <v>8</v>
      </c>
      <c r="AB417" s="49">
        <f>S417+V417+Y417</f>
        <v>136</v>
      </c>
      <c r="AC417" s="49">
        <f>T417+W417+Z417</f>
        <v>162</v>
      </c>
      <c r="AD417" s="49">
        <f>AB417+AC417</f>
        <v>298</v>
      </c>
      <c r="AE417" s="72">
        <v>0</v>
      </c>
      <c r="AF417" s="72">
        <v>0</v>
      </c>
      <c r="AG417" s="49">
        <f>AE417+AF417</f>
        <v>0</v>
      </c>
      <c r="AH417" s="72">
        <v>0</v>
      </c>
      <c r="AI417" s="72">
        <v>0</v>
      </c>
      <c r="AJ417" s="49">
        <f>AH417+AI417</f>
        <v>0</v>
      </c>
      <c r="AK417" s="72">
        <v>40</v>
      </c>
      <c r="AL417" s="72">
        <v>183</v>
      </c>
      <c r="AM417" s="72">
        <v>33</v>
      </c>
      <c r="AN417" s="72">
        <v>34</v>
      </c>
      <c r="AO417" s="46">
        <f>SUM(AK417:AN417)</f>
        <v>290</v>
      </c>
      <c r="AP417" s="72">
        <v>8</v>
      </c>
      <c r="AQ417" s="46">
        <f>+AO417+AP417</f>
        <v>298</v>
      </c>
      <c r="AR417" s="45">
        <f>AB417/P417</f>
        <v>0.68341708542713564</v>
      </c>
      <c r="AS417" s="45">
        <f>(AC417/(H417+N417)*100%)</f>
        <v>0.79411764705882348</v>
      </c>
      <c r="AT417" s="45">
        <f>AD417/R417</f>
        <v>0.73945409429280395</v>
      </c>
      <c r="AU417" s="44" t="e">
        <f>AH417/AE417</f>
        <v>#DIV/0!</v>
      </c>
      <c r="AV417" s="44" t="e">
        <f>AI417/AF417</f>
        <v>#DIV/0!</v>
      </c>
      <c r="AW417" s="44" t="e">
        <f>AJ417/AG417</f>
        <v>#DIV/0!</v>
      </c>
      <c r="AX417" s="43">
        <f>AO417/AQ417</f>
        <v>0.97315436241610742</v>
      </c>
      <c r="AY417" s="42">
        <f>AP417/AQ417</f>
        <v>2.6845637583892617E-2</v>
      </c>
    </row>
    <row r="418" spans="1:51" ht="15" customHeight="1" x14ac:dyDescent="0.25">
      <c r="A418" s="32">
        <v>411</v>
      </c>
      <c r="B418" s="32">
        <v>3</v>
      </c>
      <c r="C418" s="32">
        <v>411</v>
      </c>
      <c r="D418" s="52" t="s">
        <v>49</v>
      </c>
      <c r="E418" s="52" t="s">
        <v>51</v>
      </c>
      <c r="F418" s="51">
        <v>3</v>
      </c>
      <c r="G418" s="47">
        <v>144</v>
      </c>
      <c r="H418" s="47">
        <v>144</v>
      </c>
      <c r="I418" s="48">
        <f>SUM(G418:H418)</f>
        <v>288</v>
      </c>
      <c r="J418" s="70">
        <v>0</v>
      </c>
      <c r="K418" s="70">
        <v>0</v>
      </c>
      <c r="L418" s="49">
        <f>J418+K418</f>
        <v>0</v>
      </c>
      <c r="M418" s="72">
        <v>0</v>
      </c>
      <c r="N418" s="72">
        <v>1</v>
      </c>
      <c r="O418" s="49">
        <f>M418+N418</f>
        <v>1</v>
      </c>
      <c r="P418" s="49">
        <f>G418+J418+M418</f>
        <v>144</v>
      </c>
      <c r="Q418" s="49">
        <f>H418+K418+N418</f>
        <v>145</v>
      </c>
      <c r="R418" s="50">
        <f>I418+L418+O418</f>
        <v>289</v>
      </c>
      <c r="S418" s="75">
        <v>117</v>
      </c>
      <c r="T418" s="75">
        <v>123</v>
      </c>
      <c r="U418" s="49">
        <f>S418+T418</f>
        <v>240</v>
      </c>
      <c r="V418" s="70">
        <v>0</v>
      </c>
      <c r="W418" s="70">
        <v>0</v>
      </c>
      <c r="X418" s="49">
        <f>V418+W418</f>
        <v>0</v>
      </c>
      <c r="Y418" s="70">
        <v>0</v>
      </c>
      <c r="Z418" s="70">
        <v>1</v>
      </c>
      <c r="AA418" s="49">
        <f>Y418+Z418</f>
        <v>1</v>
      </c>
      <c r="AB418" s="49">
        <f>S418+V418+Y418</f>
        <v>117</v>
      </c>
      <c r="AC418" s="49">
        <f>T418+W418+Z418</f>
        <v>124</v>
      </c>
      <c r="AD418" s="49">
        <f>AB418+AC418</f>
        <v>241</v>
      </c>
      <c r="AE418" s="72">
        <v>0</v>
      </c>
      <c r="AF418" s="72">
        <v>0</v>
      </c>
      <c r="AG418" s="49">
        <f>AE418+AF418</f>
        <v>0</v>
      </c>
      <c r="AH418" s="72">
        <v>0</v>
      </c>
      <c r="AI418" s="72">
        <v>0</v>
      </c>
      <c r="AJ418" s="49">
        <f>AH418+AI418</f>
        <v>0</v>
      </c>
      <c r="AK418" s="72">
        <v>53</v>
      </c>
      <c r="AL418" s="72">
        <v>114</v>
      </c>
      <c r="AM418" s="72">
        <v>49</v>
      </c>
      <c r="AN418" s="72">
        <v>17</v>
      </c>
      <c r="AO418" s="46">
        <f>SUM(AK418:AN418)</f>
        <v>233</v>
      </c>
      <c r="AP418" s="72">
        <v>8</v>
      </c>
      <c r="AQ418" s="46">
        <f>+AO418+AP418</f>
        <v>241</v>
      </c>
      <c r="AR418" s="45">
        <f>AB418/P418</f>
        <v>0.8125</v>
      </c>
      <c r="AS418" s="45">
        <f>(AC418/(H418+N418)*100%)</f>
        <v>0.85517241379310349</v>
      </c>
      <c r="AT418" s="45">
        <f>AD418/R418</f>
        <v>0.83391003460207613</v>
      </c>
      <c r="AU418" s="44" t="e">
        <f>AH418/AE418</f>
        <v>#DIV/0!</v>
      </c>
      <c r="AV418" s="44" t="e">
        <f>AI418/AF418</f>
        <v>#DIV/0!</v>
      </c>
      <c r="AW418" s="44" t="e">
        <f>AJ418/AG418</f>
        <v>#DIV/0!</v>
      </c>
      <c r="AX418" s="43">
        <f>AO418/AQ418</f>
        <v>0.96680497925311204</v>
      </c>
      <c r="AY418" s="42">
        <f>AP418/AQ418</f>
        <v>3.3195020746887967E-2</v>
      </c>
    </row>
    <row r="419" spans="1:51" ht="15" customHeight="1" x14ac:dyDescent="0.25">
      <c r="A419" s="32">
        <v>412</v>
      </c>
      <c r="B419" s="32">
        <v>4</v>
      </c>
      <c r="C419" s="32">
        <v>412</v>
      </c>
      <c r="D419" s="52" t="s">
        <v>49</v>
      </c>
      <c r="E419" s="52" t="s">
        <v>51</v>
      </c>
      <c r="F419" s="51">
        <v>4</v>
      </c>
      <c r="G419" s="47">
        <v>220</v>
      </c>
      <c r="H419" s="47">
        <v>231</v>
      </c>
      <c r="I419" s="48">
        <f>SUM(G419:H419)</f>
        <v>451</v>
      </c>
      <c r="J419" s="70">
        <v>0</v>
      </c>
      <c r="K419" s="70">
        <v>0</v>
      </c>
      <c r="L419" s="49">
        <f>J419+K419</f>
        <v>0</v>
      </c>
      <c r="M419" s="72">
        <v>0</v>
      </c>
      <c r="N419" s="72">
        <v>0</v>
      </c>
      <c r="O419" s="49">
        <f>M419+N419</f>
        <v>0</v>
      </c>
      <c r="P419" s="49">
        <f>G419+J419+M419</f>
        <v>220</v>
      </c>
      <c r="Q419" s="49">
        <f>H419+K419+N419</f>
        <v>231</v>
      </c>
      <c r="R419" s="50">
        <f>I419+L419+O419</f>
        <v>451</v>
      </c>
      <c r="S419" s="75">
        <v>184</v>
      </c>
      <c r="T419" s="75">
        <v>215</v>
      </c>
      <c r="U419" s="49">
        <f>S419+T419</f>
        <v>399</v>
      </c>
      <c r="V419" s="70">
        <v>0</v>
      </c>
      <c r="W419" s="70">
        <v>0</v>
      </c>
      <c r="X419" s="49">
        <f>V419+W419</f>
        <v>0</v>
      </c>
      <c r="Y419" s="70">
        <v>0</v>
      </c>
      <c r="Z419" s="70">
        <v>0</v>
      </c>
      <c r="AA419" s="49">
        <f>Y419+Z419</f>
        <v>0</v>
      </c>
      <c r="AB419" s="49">
        <f>S419+V419+Y419</f>
        <v>184</v>
      </c>
      <c r="AC419" s="49">
        <f>T419+W419+Z419</f>
        <v>215</v>
      </c>
      <c r="AD419" s="49">
        <f>AB419+AC419</f>
        <v>399</v>
      </c>
      <c r="AE419" s="72">
        <v>3</v>
      </c>
      <c r="AF419" s="72">
        <v>0</v>
      </c>
      <c r="AG419" s="49">
        <f>AE419+AF419</f>
        <v>3</v>
      </c>
      <c r="AH419" s="72">
        <v>2</v>
      </c>
      <c r="AI419" s="72">
        <v>0</v>
      </c>
      <c r="AJ419" s="49">
        <f>AH419+AI419</f>
        <v>2</v>
      </c>
      <c r="AK419" s="72">
        <v>100</v>
      </c>
      <c r="AL419" s="72">
        <v>185</v>
      </c>
      <c r="AM419" s="72">
        <v>82</v>
      </c>
      <c r="AN419" s="72">
        <v>20</v>
      </c>
      <c r="AO419" s="46">
        <f>SUM(AK419:AN419)</f>
        <v>387</v>
      </c>
      <c r="AP419" s="72">
        <v>12</v>
      </c>
      <c r="AQ419" s="46">
        <f>+AO419+AP419</f>
        <v>399</v>
      </c>
      <c r="AR419" s="45">
        <f>AB419/P419</f>
        <v>0.83636363636363631</v>
      </c>
      <c r="AS419" s="45">
        <f>(AC419/(H419+N419)*100%)</f>
        <v>0.93073593073593075</v>
      </c>
      <c r="AT419" s="45">
        <f>AD419/R419</f>
        <v>0.88470066518847001</v>
      </c>
      <c r="AU419" s="44">
        <f>AH419/AE419</f>
        <v>0.66666666666666663</v>
      </c>
      <c r="AV419" s="44" t="e">
        <f>AI419/AF419</f>
        <v>#DIV/0!</v>
      </c>
      <c r="AW419" s="44">
        <f>AJ419/AG419</f>
        <v>0.66666666666666663</v>
      </c>
      <c r="AX419" s="43">
        <f>AO419/AQ419</f>
        <v>0.96992481203007519</v>
      </c>
      <c r="AY419" s="42">
        <f>AP419/AQ419</f>
        <v>3.007518796992481E-2</v>
      </c>
    </row>
    <row r="420" spans="1:51" ht="15" customHeight="1" x14ac:dyDescent="0.25">
      <c r="A420" s="32">
        <v>413</v>
      </c>
      <c r="B420" s="32">
        <v>5</v>
      </c>
      <c r="C420" s="32">
        <v>413</v>
      </c>
      <c r="D420" s="52" t="s">
        <v>49</v>
      </c>
      <c r="E420" s="52" t="s">
        <v>51</v>
      </c>
      <c r="F420" s="51">
        <v>5</v>
      </c>
      <c r="G420" s="47">
        <v>191</v>
      </c>
      <c r="H420" s="47">
        <v>201</v>
      </c>
      <c r="I420" s="48">
        <f>SUM(G420:H420)</f>
        <v>392</v>
      </c>
      <c r="J420" s="70">
        <v>0</v>
      </c>
      <c r="K420" s="70">
        <v>0</v>
      </c>
      <c r="L420" s="49">
        <f>J420+K420</f>
        <v>0</v>
      </c>
      <c r="M420" s="72">
        <v>0</v>
      </c>
      <c r="N420" s="72">
        <v>0</v>
      </c>
      <c r="O420" s="49">
        <f>M420+N420</f>
        <v>0</v>
      </c>
      <c r="P420" s="49">
        <f>G420+J420+M420</f>
        <v>191</v>
      </c>
      <c r="Q420" s="49">
        <f>H420+K420+N420</f>
        <v>201</v>
      </c>
      <c r="R420" s="50">
        <f>I420+L420+O420</f>
        <v>392</v>
      </c>
      <c r="S420" s="75">
        <v>173</v>
      </c>
      <c r="T420" s="75">
        <v>188</v>
      </c>
      <c r="U420" s="49">
        <f>S420+T420</f>
        <v>361</v>
      </c>
      <c r="V420" s="70">
        <v>0</v>
      </c>
      <c r="W420" s="70">
        <v>0</v>
      </c>
      <c r="X420" s="49">
        <f>V420+W420</f>
        <v>0</v>
      </c>
      <c r="Y420" s="70">
        <v>0</v>
      </c>
      <c r="Z420" s="70">
        <v>0</v>
      </c>
      <c r="AA420" s="49">
        <f>Y420+Z420</f>
        <v>0</v>
      </c>
      <c r="AB420" s="49">
        <f>S420+V420+Y420</f>
        <v>173</v>
      </c>
      <c r="AC420" s="49">
        <f>T420+W420+Z420</f>
        <v>188</v>
      </c>
      <c r="AD420" s="49">
        <f>AB420+AC420</f>
        <v>361</v>
      </c>
      <c r="AE420" s="72">
        <v>1</v>
      </c>
      <c r="AF420" s="72">
        <v>1</v>
      </c>
      <c r="AG420" s="49">
        <f>AE420+AF420</f>
        <v>2</v>
      </c>
      <c r="AH420" s="72">
        <v>1</v>
      </c>
      <c r="AI420" s="72">
        <v>1</v>
      </c>
      <c r="AJ420" s="49">
        <f>AH420+AI420</f>
        <v>2</v>
      </c>
      <c r="AK420" s="72">
        <v>74</v>
      </c>
      <c r="AL420" s="72">
        <v>150</v>
      </c>
      <c r="AM420" s="72">
        <v>103</v>
      </c>
      <c r="AN420" s="72">
        <v>14</v>
      </c>
      <c r="AO420" s="46">
        <f>SUM(AK420:AN420)</f>
        <v>341</v>
      </c>
      <c r="AP420" s="72">
        <v>20</v>
      </c>
      <c r="AQ420" s="46">
        <f>+AO420+AP420</f>
        <v>361</v>
      </c>
      <c r="AR420" s="45">
        <f>AB420/P420</f>
        <v>0.90575916230366493</v>
      </c>
      <c r="AS420" s="45">
        <f>(AC420/(H420+N420)*100%)</f>
        <v>0.93532338308457708</v>
      </c>
      <c r="AT420" s="45">
        <f>AD420/R420</f>
        <v>0.92091836734693877</v>
      </c>
      <c r="AU420" s="44">
        <f>AH420/AE420</f>
        <v>1</v>
      </c>
      <c r="AV420" s="44">
        <f>AI420/AF420</f>
        <v>1</v>
      </c>
      <c r="AW420" s="44">
        <f>AJ420/AG420</f>
        <v>1</v>
      </c>
      <c r="AX420" s="43">
        <f>AO420/AQ420</f>
        <v>0.94459833795013848</v>
      </c>
      <c r="AY420" s="42">
        <f>AP420/AQ420</f>
        <v>5.5401662049861494E-2</v>
      </c>
    </row>
    <row r="421" spans="1:51" ht="15" customHeight="1" x14ac:dyDescent="0.25">
      <c r="A421" s="32">
        <v>414</v>
      </c>
      <c r="B421" s="32">
        <v>6</v>
      </c>
      <c r="C421" s="32">
        <v>414</v>
      </c>
      <c r="D421" s="52" t="s">
        <v>49</v>
      </c>
      <c r="E421" s="52" t="s">
        <v>51</v>
      </c>
      <c r="F421" s="51">
        <v>6</v>
      </c>
      <c r="G421" s="47">
        <v>158</v>
      </c>
      <c r="H421" s="47">
        <v>162</v>
      </c>
      <c r="I421" s="48">
        <f>SUM(G421:H421)</f>
        <v>320</v>
      </c>
      <c r="J421" s="70">
        <v>0</v>
      </c>
      <c r="K421" s="70">
        <v>0</v>
      </c>
      <c r="L421" s="49">
        <f>J421+K421</f>
        <v>0</v>
      </c>
      <c r="M421" s="72">
        <v>1</v>
      </c>
      <c r="N421" s="72">
        <v>2</v>
      </c>
      <c r="O421" s="49">
        <f>M421+N421</f>
        <v>3</v>
      </c>
      <c r="P421" s="49">
        <f>G421+J421+M421</f>
        <v>159</v>
      </c>
      <c r="Q421" s="49">
        <f>H421+K421+N421</f>
        <v>164</v>
      </c>
      <c r="R421" s="50">
        <f>I421+L421+O421</f>
        <v>323</v>
      </c>
      <c r="S421" s="75">
        <v>145</v>
      </c>
      <c r="T421" s="75">
        <v>152</v>
      </c>
      <c r="U421" s="49">
        <f>S421+T421</f>
        <v>297</v>
      </c>
      <c r="V421" s="70">
        <v>0</v>
      </c>
      <c r="W421" s="70">
        <v>0</v>
      </c>
      <c r="X421" s="49">
        <f>V421+W421</f>
        <v>0</v>
      </c>
      <c r="Y421" s="70">
        <v>1</v>
      </c>
      <c r="Z421" s="70">
        <v>2</v>
      </c>
      <c r="AA421" s="49">
        <f>Y421+Z421</f>
        <v>3</v>
      </c>
      <c r="AB421" s="49">
        <f>S421+V421+Y421</f>
        <v>146</v>
      </c>
      <c r="AC421" s="49">
        <f>T421+W421+Z421</f>
        <v>154</v>
      </c>
      <c r="AD421" s="49">
        <f>AB421+AC421</f>
        <v>300</v>
      </c>
      <c r="AE421" s="72">
        <v>0</v>
      </c>
      <c r="AF421" s="72">
        <v>0</v>
      </c>
      <c r="AG421" s="49">
        <f>AE421+AF421</f>
        <v>0</v>
      </c>
      <c r="AH421" s="72">
        <v>0</v>
      </c>
      <c r="AI421" s="72">
        <v>0</v>
      </c>
      <c r="AJ421" s="49">
        <f>AH421+AI421</f>
        <v>0</v>
      </c>
      <c r="AK421" s="72">
        <v>24</v>
      </c>
      <c r="AL421" s="72">
        <v>187</v>
      </c>
      <c r="AM421" s="72">
        <v>61</v>
      </c>
      <c r="AN421" s="72">
        <v>22</v>
      </c>
      <c r="AO421" s="46">
        <f>SUM(AK421:AN421)</f>
        <v>294</v>
      </c>
      <c r="AP421" s="72">
        <v>6</v>
      </c>
      <c r="AQ421" s="46">
        <f>+AO421+AP421</f>
        <v>300</v>
      </c>
      <c r="AR421" s="45">
        <f>AB421/P421</f>
        <v>0.91823899371069184</v>
      </c>
      <c r="AS421" s="45">
        <f>(AC421/(H421+N421)*100%)</f>
        <v>0.93902439024390238</v>
      </c>
      <c r="AT421" s="45">
        <f>AD421/R421</f>
        <v>0.92879256965944268</v>
      </c>
      <c r="AU421" s="44" t="e">
        <f>AH421/AE421</f>
        <v>#DIV/0!</v>
      </c>
      <c r="AV421" s="44" t="e">
        <f>AI421/AF421</f>
        <v>#DIV/0!</v>
      </c>
      <c r="AW421" s="44" t="e">
        <f>AJ421/AG421</f>
        <v>#DIV/0!</v>
      </c>
      <c r="AX421" s="43">
        <f>AO421/AQ421</f>
        <v>0.98</v>
      </c>
      <c r="AY421" s="42">
        <f>AP421/AQ421</f>
        <v>0.02</v>
      </c>
    </row>
    <row r="422" spans="1:51" ht="15" customHeight="1" x14ac:dyDescent="0.25">
      <c r="A422" s="32">
        <v>415</v>
      </c>
      <c r="B422" s="32">
        <v>7</v>
      </c>
      <c r="C422" s="32">
        <v>415</v>
      </c>
      <c r="D422" s="52" t="s">
        <v>49</v>
      </c>
      <c r="E422" s="52" t="s">
        <v>51</v>
      </c>
      <c r="F422" s="51">
        <v>7</v>
      </c>
      <c r="G422" s="47">
        <v>199</v>
      </c>
      <c r="H422" s="47">
        <v>193</v>
      </c>
      <c r="I422" s="48">
        <f>SUM(G422:H422)</f>
        <v>392</v>
      </c>
      <c r="J422" s="70">
        <v>0</v>
      </c>
      <c r="K422" s="70">
        <v>0</v>
      </c>
      <c r="L422" s="49">
        <f>J422+K422</f>
        <v>0</v>
      </c>
      <c r="M422" s="72">
        <v>0</v>
      </c>
      <c r="N422" s="72">
        <v>0</v>
      </c>
      <c r="O422" s="49">
        <f>M422+N422</f>
        <v>0</v>
      </c>
      <c r="P422" s="49">
        <f>G422+J422+M422</f>
        <v>199</v>
      </c>
      <c r="Q422" s="49">
        <f>H422+K422+N422</f>
        <v>193</v>
      </c>
      <c r="R422" s="50">
        <f>I422+L422+O422</f>
        <v>392</v>
      </c>
      <c r="S422" s="75">
        <v>188</v>
      </c>
      <c r="T422" s="75">
        <v>177</v>
      </c>
      <c r="U422" s="49">
        <f>S422+T422</f>
        <v>365</v>
      </c>
      <c r="V422" s="70">
        <v>0</v>
      </c>
      <c r="W422" s="70">
        <v>0</v>
      </c>
      <c r="X422" s="49">
        <f>V422+W422</f>
        <v>0</v>
      </c>
      <c r="Y422" s="70">
        <v>0</v>
      </c>
      <c r="Z422" s="70">
        <v>0</v>
      </c>
      <c r="AA422" s="49">
        <f>Y422+Z422</f>
        <v>0</v>
      </c>
      <c r="AB422" s="49">
        <f>S422+V422+Y422</f>
        <v>188</v>
      </c>
      <c r="AC422" s="49">
        <f>T422+W422+Z422</f>
        <v>177</v>
      </c>
      <c r="AD422" s="49">
        <f>AB422+AC422</f>
        <v>365</v>
      </c>
      <c r="AE422" s="72">
        <v>0</v>
      </c>
      <c r="AF422" s="72">
        <v>0</v>
      </c>
      <c r="AG422" s="49">
        <f>AE422+AF422</f>
        <v>0</v>
      </c>
      <c r="AH422" s="72">
        <v>0</v>
      </c>
      <c r="AI422" s="72">
        <v>0</v>
      </c>
      <c r="AJ422" s="49">
        <f>AH422+AI422</f>
        <v>0</v>
      </c>
      <c r="AK422" s="72">
        <v>152</v>
      </c>
      <c r="AL422" s="72">
        <v>88</v>
      </c>
      <c r="AM422" s="72">
        <v>68</v>
      </c>
      <c r="AN422" s="72">
        <v>40</v>
      </c>
      <c r="AO422" s="46">
        <f>SUM(AK422:AN422)</f>
        <v>348</v>
      </c>
      <c r="AP422" s="72">
        <v>17</v>
      </c>
      <c r="AQ422" s="46">
        <f>+AO422+AP422</f>
        <v>365</v>
      </c>
      <c r="AR422" s="45">
        <f>AB422/P422</f>
        <v>0.94472361809045224</v>
      </c>
      <c r="AS422" s="45">
        <f>(AC422/(H422+N422)*100%)</f>
        <v>0.91709844559585496</v>
      </c>
      <c r="AT422" s="45">
        <f>AD422/R422</f>
        <v>0.93112244897959184</v>
      </c>
      <c r="AU422" s="44" t="e">
        <f>AH422/AE422</f>
        <v>#DIV/0!</v>
      </c>
      <c r="AV422" s="44" t="e">
        <f>AI422/AF422</f>
        <v>#DIV/0!</v>
      </c>
      <c r="AW422" s="44" t="e">
        <f>AJ422/AG422</f>
        <v>#DIV/0!</v>
      </c>
      <c r="AX422" s="43">
        <f>AO422/AQ422</f>
        <v>0.95342465753424654</v>
      </c>
      <c r="AY422" s="42">
        <f>AP422/AQ422</f>
        <v>4.6575342465753428E-2</v>
      </c>
    </row>
    <row r="423" spans="1:51" ht="15" customHeight="1" x14ac:dyDescent="0.25">
      <c r="A423" s="32">
        <v>416</v>
      </c>
      <c r="B423" s="32">
        <v>8</v>
      </c>
      <c r="C423" s="32">
        <v>416</v>
      </c>
      <c r="D423" s="52" t="s">
        <v>49</v>
      </c>
      <c r="E423" s="52" t="s">
        <v>51</v>
      </c>
      <c r="F423" s="51">
        <v>8</v>
      </c>
      <c r="G423" s="47">
        <v>226</v>
      </c>
      <c r="H423" s="47">
        <v>207</v>
      </c>
      <c r="I423" s="48">
        <f>SUM(G423:H423)</f>
        <v>433</v>
      </c>
      <c r="J423" s="70">
        <v>0</v>
      </c>
      <c r="K423" s="70">
        <v>0</v>
      </c>
      <c r="L423" s="49">
        <f>J423+K423</f>
        <v>0</v>
      </c>
      <c r="M423" s="72">
        <v>1</v>
      </c>
      <c r="N423" s="72">
        <v>2</v>
      </c>
      <c r="O423" s="49">
        <f>M423+N423</f>
        <v>3</v>
      </c>
      <c r="P423" s="49">
        <f>G423+J423+M423</f>
        <v>227</v>
      </c>
      <c r="Q423" s="49">
        <f>H423+K423+N423</f>
        <v>209</v>
      </c>
      <c r="R423" s="50">
        <f>I423+L423+O423</f>
        <v>436</v>
      </c>
      <c r="S423" s="75">
        <v>194</v>
      </c>
      <c r="T423" s="75">
        <v>186</v>
      </c>
      <c r="U423" s="49">
        <f>S423+T423</f>
        <v>380</v>
      </c>
      <c r="V423" s="70">
        <v>0</v>
      </c>
      <c r="W423" s="70">
        <v>0</v>
      </c>
      <c r="X423" s="49">
        <f>V423+W423</f>
        <v>0</v>
      </c>
      <c r="Y423" s="70">
        <v>1</v>
      </c>
      <c r="Z423" s="70">
        <v>2</v>
      </c>
      <c r="AA423" s="49">
        <f>Y423+Z423</f>
        <v>3</v>
      </c>
      <c r="AB423" s="49">
        <f>S423+V423+Y423</f>
        <v>195</v>
      </c>
      <c r="AC423" s="49">
        <f>T423+W423+Z423</f>
        <v>188</v>
      </c>
      <c r="AD423" s="49">
        <f>AB423+AC423</f>
        <v>383</v>
      </c>
      <c r="AE423" s="72">
        <v>0</v>
      </c>
      <c r="AF423" s="72">
        <v>1</v>
      </c>
      <c r="AG423" s="49">
        <f>AE423+AF423</f>
        <v>1</v>
      </c>
      <c r="AH423" s="72">
        <v>0</v>
      </c>
      <c r="AI423" s="72">
        <v>0</v>
      </c>
      <c r="AJ423" s="49">
        <f>AH423+AI423</f>
        <v>0</v>
      </c>
      <c r="AK423" s="72">
        <v>115</v>
      </c>
      <c r="AL423" s="72">
        <v>121</v>
      </c>
      <c r="AM423" s="72">
        <v>45</v>
      </c>
      <c r="AN423" s="72">
        <v>86</v>
      </c>
      <c r="AO423" s="46">
        <f>SUM(AK423:AN423)</f>
        <v>367</v>
      </c>
      <c r="AP423" s="72">
        <v>16</v>
      </c>
      <c r="AQ423" s="46">
        <f>+AO423+AP423</f>
        <v>383</v>
      </c>
      <c r="AR423" s="45">
        <f>AB423/P423</f>
        <v>0.8590308370044053</v>
      </c>
      <c r="AS423" s="45">
        <f>(AC423/(H423+N423)*100%)</f>
        <v>0.8995215311004785</v>
      </c>
      <c r="AT423" s="45">
        <f>AD423/R423</f>
        <v>0.87844036697247707</v>
      </c>
      <c r="AU423" s="44" t="e">
        <f>AH423/AE423</f>
        <v>#DIV/0!</v>
      </c>
      <c r="AV423" s="44">
        <f>AI423/AF423</f>
        <v>0</v>
      </c>
      <c r="AW423" s="44">
        <f>AJ423/AG423</f>
        <v>0</v>
      </c>
      <c r="AX423" s="43">
        <f>AO423/AQ423</f>
        <v>0.95822454308093996</v>
      </c>
      <c r="AY423" s="42">
        <f>AP423/AQ423</f>
        <v>4.1775456919060053E-2</v>
      </c>
    </row>
    <row r="424" spans="1:51" ht="15" customHeight="1" x14ac:dyDescent="0.25">
      <c r="A424" s="32">
        <v>417</v>
      </c>
      <c r="B424" s="32">
        <v>9</v>
      </c>
      <c r="C424" s="32">
        <v>417</v>
      </c>
      <c r="D424" s="52" t="s">
        <v>49</v>
      </c>
      <c r="E424" s="52" t="s">
        <v>51</v>
      </c>
      <c r="F424" s="51">
        <v>9</v>
      </c>
      <c r="G424" s="47">
        <v>258</v>
      </c>
      <c r="H424" s="47">
        <v>232</v>
      </c>
      <c r="I424" s="48">
        <f>SUM(G424:H424)</f>
        <v>490</v>
      </c>
      <c r="J424" s="70">
        <v>0</v>
      </c>
      <c r="K424" s="70">
        <v>0</v>
      </c>
      <c r="L424" s="49">
        <f>J424+K424</f>
        <v>0</v>
      </c>
      <c r="M424" s="72">
        <v>3</v>
      </c>
      <c r="N424" s="72">
        <v>3</v>
      </c>
      <c r="O424" s="49">
        <f>M424+N424</f>
        <v>6</v>
      </c>
      <c r="P424" s="49">
        <f>G424+J424+M424</f>
        <v>261</v>
      </c>
      <c r="Q424" s="49">
        <f>H424+K424+N424</f>
        <v>235</v>
      </c>
      <c r="R424" s="50">
        <f>I424+L424+O424</f>
        <v>496</v>
      </c>
      <c r="S424" s="75">
        <v>222</v>
      </c>
      <c r="T424" s="75">
        <v>216</v>
      </c>
      <c r="U424" s="49">
        <f>S424+T424</f>
        <v>438</v>
      </c>
      <c r="V424" s="70">
        <v>0</v>
      </c>
      <c r="W424" s="70">
        <v>0</v>
      </c>
      <c r="X424" s="49">
        <f>V424+W424</f>
        <v>0</v>
      </c>
      <c r="Y424" s="70">
        <v>3</v>
      </c>
      <c r="Z424" s="70">
        <v>3</v>
      </c>
      <c r="AA424" s="49">
        <f>Y424+Z424</f>
        <v>6</v>
      </c>
      <c r="AB424" s="49">
        <f>S424+V424+Y424</f>
        <v>225</v>
      </c>
      <c r="AC424" s="49">
        <f>T424+W424+Z424</f>
        <v>219</v>
      </c>
      <c r="AD424" s="49">
        <f>AB424+AC424</f>
        <v>444</v>
      </c>
      <c r="AE424" s="72">
        <v>1</v>
      </c>
      <c r="AF424" s="72">
        <v>1</v>
      </c>
      <c r="AG424" s="49">
        <f>AE424+AF424</f>
        <v>2</v>
      </c>
      <c r="AH424" s="72">
        <v>0</v>
      </c>
      <c r="AI424" s="72">
        <v>0</v>
      </c>
      <c r="AJ424" s="49">
        <f>AH424+AI424</f>
        <v>0</v>
      </c>
      <c r="AK424" s="72">
        <v>147</v>
      </c>
      <c r="AL424" s="72">
        <v>188</v>
      </c>
      <c r="AM424" s="72">
        <v>65</v>
      </c>
      <c r="AN424" s="72">
        <v>32</v>
      </c>
      <c r="AO424" s="46">
        <f>SUM(AK424:AN424)</f>
        <v>432</v>
      </c>
      <c r="AP424" s="72">
        <v>12</v>
      </c>
      <c r="AQ424" s="46">
        <f>+AO424+AP424</f>
        <v>444</v>
      </c>
      <c r="AR424" s="45">
        <f>AB424/P424</f>
        <v>0.86206896551724133</v>
      </c>
      <c r="AS424" s="45">
        <f>(AC424/(H424+N424)*100%)</f>
        <v>0.93191489361702129</v>
      </c>
      <c r="AT424" s="45">
        <f>AD424/R424</f>
        <v>0.89516129032258063</v>
      </c>
      <c r="AU424" s="44">
        <f>AH424/AE424</f>
        <v>0</v>
      </c>
      <c r="AV424" s="44">
        <f>AI424/AF424</f>
        <v>0</v>
      </c>
      <c r="AW424" s="44">
        <f>AJ424/AG424</f>
        <v>0</v>
      </c>
      <c r="AX424" s="43">
        <f>AO424/AQ424</f>
        <v>0.97297297297297303</v>
      </c>
      <c r="AY424" s="42">
        <f>AP424/AQ424</f>
        <v>2.7027027027027029E-2</v>
      </c>
    </row>
    <row r="425" spans="1:51" ht="15" customHeight="1" x14ac:dyDescent="0.25">
      <c r="A425" s="32">
        <v>418</v>
      </c>
      <c r="B425" s="32">
        <v>10</v>
      </c>
      <c r="C425" s="32">
        <v>418</v>
      </c>
      <c r="D425" s="52" t="s">
        <v>49</v>
      </c>
      <c r="E425" s="52" t="s">
        <v>51</v>
      </c>
      <c r="F425" s="51">
        <v>10</v>
      </c>
      <c r="G425" s="47">
        <v>220</v>
      </c>
      <c r="H425" s="47">
        <v>197</v>
      </c>
      <c r="I425" s="48">
        <f>SUM(G425:H425)</f>
        <v>417</v>
      </c>
      <c r="J425" s="70">
        <v>0</v>
      </c>
      <c r="K425" s="70">
        <v>0</v>
      </c>
      <c r="L425" s="49">
        <f>J425+K425</f>
        <v>0</v>
      </c>
      <c r="M425" s="72">
        <v>1</v>
      </c>
      <c r="N425" s="72">
        <v>1</v>
      </c>
      <c r="O425" s="49">
        <f>M425+N425</f>
        <v>2</v>
      </c>
      <c r="P425" s="49">
        <f>G425+J425+M425</f>
        <v>221</v>
      </c>
      <c r="Q425" s="49">
        <f>H425+K425+N425</f>
        <v>198</v>
      </c>
      <c r="R425" s="50">
        <f>I425+L425+O425</f>
        <v>419</v>
      </c>
      <c r="S425" s="75">
        <v>190</v>
      </c>
      <c r="T425" s="75">
        <v>176</v>
      </c>
      <c r="U425" s="49">
        <f>S425+T425</f>
        <v>366</v>
      </c>
      <c r="V425" s="70">
        <v>0</v>
      </c>
      <c r="W425" s="70">
        <v>0</v>
      </c>
      <c r="X425" s="49">
        <f>V425+W425</f>
        <v>0</v>
      </c>
      <c r="Y425" s="70">
        <v>1</v>
      </c>
      <c r="Z425" s="70">
        <v>1</v>
      </c>
      <c r="AA425" s="49">
        <f>Y425+Z425</f>
        <v>2</v>
      </c>
      <c r="AB425" s="49">
        <f>S425+V425+Y425</f>
        <v>191</v>
      </c>
      <c r="AC425" s="49">
        <f>T425+W425+Z425</f>
        <v>177</v>
      </c>
      <c r="AD425" s="49">
        <f>AB425+AC425</f>
        <v>368</v>
      </c>
      <c r="AE425" s="72">
        <v>1</v>
      </c>
      <c r="AF425" s="72">
        <v>0</v>
      </c>
      <c r="AG425" s="49">
        <f>AE425+AF425</f>
        <v>1</v>
      </c>
      <c r="AH425" s="72">
        <v>0</v>
      </c>
      <c r="AI425" s="72">
        <v>0</v>
      </c>
      <c r="AJ425" s="49">
        <f>AH425+AI425</f>
        <v>0</v>
      </c>
      <c r="AK425" s="72">
        <v>115</v>
      </c>
      <c r="AL425" s="72">
        <v>141</v>
      </c>
      <c r="AM425" s="72">
        <v>84</v>
      </c>
      <c r="AN425" s="72">
        <v>10</v>
      </c>
      <c r="AO425" s="46">
        <f>SUM(AK425:AN425)</f>
        <v>350</v>
      </c>
      <c r="AP425" s="72">
        <v>18</v>
      </c>
      <c r="AQ425" s="46">
        <f>+AO425+AP425</f>
        <v>368</v>
      </c>
      <c r="AR425" s="45">
        <f>AB425/P425</f>
        <v>0.86425339366515841</v>
      </c>
      <c r="AS425" s="45">
        <f>(AC425/(H425+N425)*100%)</f>
        <v>0.89393939393939392</v>
      </c>
      <c r="AT425" s="45">
        <f>AD425/R425</f>
        <v>0.87828162291169454</v>
      </c>
      <c r="AU425" s="44">
        <f>AH425/AE425</f>
        <v>0</v>
      </c>
      <c r="AV425" s="44" t="e">
        <f>AI425/AF425</f>
        <v>#DIV/0!</v>
      </c>
      <c r="AW425" s="44">
        <f>AJ425/AG425</f>
        <v>0</v>
      </c>
      <c r="AX425" s="43">
        <f>AO425/AQ425</f>
        <v>0.95108695652173914</v>
      </c>
      <c r="AY425" s="42">
        <f>AP425/AQ425</f>
        <v>4.8913043478260872E-2</v>
      </c>
    </row>
    <row r="426" spans="1:51" ht="15" customHeight="1" x14ac:dyDescent="0.25">
      <c r="A426" s="32">
        <v>419</v>
      </c>
      <c r="B426" s="32">
        <v>11</v>
      </c>
      <c r="C426" s="32">
        <v>419</v>
      </c>
      <c r="D426" s="52" t="s">
        <v>49</v>
      </c>
      <c r="E426" s="52" t="s">
        <v>51</v>
      </c>
      <c r="F426" s="51">
        <v>11</v>
      </c>
      <c r="G426" s="47">
        <v>107</v>
      </c>
      <c r="H426" s="47">
        <v>98</v>
      </c>
      <c r="I426" s="48">
        <f>SUM(G426:H426)</f>
        <v>205</v>
      </c>
      <c r="J426" s="70">
        <v>0</v>
      </c>
      <c r="K426" s="70">
        <v>0</v>
      </c>
      <c r="L426" s="49">
        <f>J426+K426</f>
        <v>0</v>
      </c>
      <c r="M426" s="72">
        <v>1</v>
      </c>
      <c r="N426" s="72">
        <v>0</v>
      </c>
      <c r="O426" s="49">
        <f>M426+N426</f>
        <v>1</v>
      </c>
      <c r="P426" s="49">
        <f>G426+J426+M426</f>
        <v>108</v>
      </c>
      <c r="Q426" s="49">
        <f>H426+K426+N426</f>
        <v>98</v>
      </c>
      <c r="R426" s="50">
        <f>I426+L426+O426</f>
        <v>206</v>
      </c>
      <c r="S426" s="75">
        <v>97</v>
      </c>
      <c r="T426" s="75">
        <v>90</v>
      </c>
      <c r="U426" s="49">
        <f>S426+T426</f>
        <v>187</v>
      </c>
      <c r="V426" s="70">
        <v>0</v>
      </c>
      <c r="W426" s="70">
        <v>0</v>
      </c>
      <c r="X426" s="49">
        <f>V426+W426</f>
        <v>0</v>
      </c>
      <c r="Y426" s="70">
        <v>1</v>
      </c>
      <c r="Z426" s="70">
        <v>0</v>
      </c>
      <c r="AA426" s="49">
        <f>Y426+Z426</f>
        <v>1</v>
      </c>
      <c r="AB426" s="49">
        <f>S426+V426+Y426</f>
        <v>98</v>
      </c>
      <c r="AC426" s="49">
        <f>T426+W426+Z426</f>
        <v>90</v>
      </c>
      <c r="AD426" s="49">
        <f>AB426+AC426</f>
        <v>188</v>
      </c>
      <c r="AE426" s="72">
        <v>0</v>
      </c>
      <c r="AF426" s="72">
        <v>0</v>
      </c>
      <c r="AG426" s="49">
        <f>AE426+AF426</f>
        <v>0</v>
      </c>
      <c r="AH426" s="72">
        <v>0</v>
      </c>
      <c r="AI426" s="72">
        <v>0</v>
      </c>
      <c r="AJ426" s="49">
        <f>AH426+AI426</f>
        <v>0</v>
      </c>
      <c r="AK426" s="72">
        <v>68</v>
      </c>
      <c r="AL426" s="72">
        <v>75</v>
      </c>
      <c r="AM426" s="72">
        <v>22</v>
      </c>
      <c r="AN426" s="72">
        <v>11</v>
      </c>
      <c r="AO426" s="46">
        <f>SUM(AK426:AN426)</f>
        <v>176</v>
      </c>
      <c r="AP426" s="72">
        <v>12</v>
      </c>
      <c r="AQ426" s="46">
        <f>+AO426+AP426</f>
        <v>188</v>
      </c>
      <c r="AR426" s="45">
        <f>AB426/P426</f>
        <v>0.90740740740740744</v>
      </c>
      <c r="AS426" s="45">
        <f>(AC426/(H426+N426)*100%)</f>
        <v>0.91836734693877553</v>
      </c>
      <c r="AT426" s="45">
        <f>AD426/R426</f>
        <v>0.91262135922330101</v>
      </c>
      <c r="AU426" s="44" t="e">
        <f>AH426/AE426</f>
        <v>#DIV/0!</v>
      </c>
      <c r="AV426" s="44" t="e">
        <f>AI426/AF426</f>
        <v>#DIV/0!</v>
      </c>
      <c r="AW426" s="44" t="e">
        <f>AJ426/AG426</f>
        <v>#DIV/0!</v>
      </c>
      <c r="AX426" s="43">
        <f>AO426/AQ426</f>
        <v>0.93617021276595747</v>
      </c>
      <c r="AY426" s="42">
        <f>AP426/AQ426</f>
        <v>6.3829787234042548E-2</v>
      </c>
    </row>
    <row r="427" spans="1:51" ht="15" customHeight="1" x14ac:dyDescent="0.25">
      <c r="A427" s="32">
        <v>420</v>
      </c>
      <c r="B427" s="32">
        <v>12</v>
      </c>
      <c r="C427" s="32">
        <v>420</v>
      </c>
      <c r="D427" s="52" t="s">
        <v>49</v>
      </c>
      <c r="E427" s="52" t="s">
        <v>51</v>
      </c>
      <c r="F427" s="51">
        <v>12</v>
      </c>
      <c r="G427" s="47">
        <v>237</v>
      </c>
      <c r="H427" s="47">
        <v>245</v>
      </c>
      <c r="I427" s="48">
        <f>SUM(G427:H427)</f>
        <v>482</v>
      </c>
      <c r="J427" s="70">
        <v>0</v>
      </c>
      <c r="K427" s="70">
        <v>0</v>
      </c>
      <c r="L427" s="49">
        <f>J427+K427</f>
        <v>0</v>
      </c>
      <c r="M427" s="72">
        <v>1</v>
      </c>
      <c r="N427" s="72">
        <v>0</v>
      </c>
      <c r="O427" s="49">
        <f>M427+N427</f>
        <v>1</v>
      </c>
      <c r="P427" s="49">
        <f>G427+J427+M427</f>
        <v>238</v>
      </c>
      <c r="Q427" s="49">
        <f>H427+K427+N427</f>
        <v>245</v>
      </c>
      <c r="R427" s="50">
        <f>I427+L427+O427</f>
        <v>483</v>
      </c>
      <c r="S427" s="75">
        <v>188</v>
      </c>
      <c r="T427" s="75">
        <v>211</v>
      </c>
      <c r="U427" s="49">
        <f>S427+T427</f>
        <v>399</v>
      </c>
      <c r="V427" s="70">
        <v>0</v>
      </c>
      <c r="W427" s="70">
        <v>0</v>
      </c>
      <c r="X427" s="49">
        <f>V427+W427</f>
        <v>0</v>
      </c>
      <c r="Y427" s="70">
        <v>1</v>
      </c>
      <c r="Z427" s="70">
        <v>0</v>
      </c>
      <c r="AA427" s="49">
        <f>Y427+Z427</f>
        <v>1</v>
      </c>
      <c r="AB427" s="49">
        <f>S427+V427+Y427</f>
        <v>189</v>
      </c>
      <c r="AC427" s="49">
        <f>T427+W427+Z427</f>
        <v>211</v>
      </c>
      <c r="AD427" s="49">
        <f>AB427+AC427</f>
        <v>400</v>
      </c>
      <c r="AE427" s="72">
        <v>0</v>
      </c>
      <c r="AF427" s="72">
        <v>2</v>
      </c>
      <c r="AG427" s="49">
        <f>AE427+AF427</f>
        <v>2</v>
      </c>
      <c r="AH427" s="72">
        <v>0</v>
      </c>
      <c r="AI427" s="72">
        <v>2</v>
      </c>
      <c r="AJ427" s="49">
        <f>AH427+AI427</f>
        <v>2</v>
      </c>
      <c r="AK427" s="72">
        <v>137</v>
      </c>
      <c r="AL427" s="72">
        <v>111</v>
      </c>
      <c r="AM427" s="72">
        <v>24</v>
      </c>
      <c r="AN427" s="72">
        <v>100</v>
      </c>
      <c r="AO427" s="46">
        <f>SUM(AK427:AN427)</f>
        <v>372</v>
      </c>
      <c r="AP427" s="72">
        <v>28</v>
      </c>
      <c r="AQ427" s="46">
        <f>+AO427+AP427</f>
        <v>400</v>
      </c>
      <c r="AR427" s="45">
        <f>AB427/P427</f>
        <v>0.79411764705882348</v>
      </c>
      <c r="AS427" s="45">
        <f>(AC427/(H427+N427)*100%)</f>
        <v>0.86122448979591837</v>
      </c>
      <c r="AT427" s="45">
        <f>AD427/R427</f>
        <v>0.82815734989648038</v>
      </c>
      <c r="AU427" s="44" t="e">
        <f>AH427/AE427</f>
        <v>#DIV/0!</v>
      </c>
      <c r="AV427" s="44">
        <f>AI427/AF427</f>
        <v>1</v>
      </c>
      <c r="AW427" s="44">
        <f>AJ427/AG427</f>
        <v>1</v>
      </c>
      <c r="AX427" s="43">
        <f>AO427/AQ427</f>
        <v>0.93</v>
      </c>
      <c r="AY427" s="42">
        <f>AP427/AQ427</f>
        <v>7.0000000000000007E-2</v>
      </c>
    </row>
    <row r="428" spans="1:51" ht="15" customHeight="1" x14ac:dyDescent="0.25">
      <c r="A428" s="32">
        <v>421</v>
      </c>
      <c r="B428" s="32">
        <v>13</v>
      </c>
      <c r="C428" s="32">
        <v>421</v>
      </c>
      <c r="D428" s="52" t="s">
        <v>49</v>
      </c>
      <c r="E428" s="52" t="s">
        <v>51</v>
      </c>
      <c r="F428" s="51">
        <v>13</v>
      </c>
      <c r="G428" s="47">
        <v>171</v>
      </c>
      <c r="H428" s="47">
        <v>186</v>
      </c>
      <c r="I428" s="48">
        <f>SUM(G428:H428)</f>
        <v>357</v>
      </c>
      <c r="J428" s="70">
        <v>0</v>
      </c>
      <c r="K428" s="70">
        <v>0</v>
      </c>
      <c r="L428" s="49">
        <f>J428+K428</f>
        <v>0</v>
      </c>
      <c r="M428" s="72">
        <v>0</v>
      </c>
      <c r="N428" s="72">
        <v>0</v>
      </c>
      <c r="O428" s="49">
        <f>M428+N428</f>
        <v>0</v>
      </c>
      <c r="P428" s="49">
        <f>G428+J428+M428</f>
        <v>171</v>
      </c>
      <c r="Q428" s="49">
        <f>H428+K428+N428</f>
        <v>186</v>
      </c>
      <c r="R428" s="50">
        <f>I428+L428+O428</f>
        <v>357</v>
      </c>
      <c r="S428" s="75">
        <v>150</v>
      </c>
      <c r="T428" s="75">
        <v>171</v>
      </c>
      <c r="U428" s="49">
        <f>S428+T428</f>
        <v>321</v>
      </c>
      <c r="V428" s="70">
        <v>0</v>
      </c>
      <c r="W428" s="70">
        <v>0</v>
      </c>
      <c r="X428" s="49">
        <f>V428+W428</f>
        <v>0</v>
      </c>
      <c r="Y428" s="70">
        <v>0</v>
      </c>
      <c r="Z428" s="70">
        <v>0</v>
      </c>
      <c r="AA428" s="49">
        <f>Y428+Z428</f>
        <v>0</v>
      </c>
      <c r="AB428" s="49">
        <f>S428+V428+Y428</f>
        <v>150</v>
      </c>
      <c r="AC428" s="49">
        <f>T428+W428+Z428</f>
        <v>171</v>
      </c>
      <c r="AD428" s="49">
        <f>AB428+AC428</f>
        <v>321</v>
      </c>
      <c r="AE428" s="72">
        <v>2</v>
      </c>
      <c r="AF428" s="72">
        <v>0</v>
      </c>
      <c r="AG428" s="49">
        <f>AE428+AF428</f>
        <v>2</v>
      </c>
      <c r="AH428" s="72">
        <v>1</v>
      </c>
      <c r="AI428" s="72">
        <v>0</v>
      </c>
      <c r="AJ428" s="49">
        <f>AH428+AI428</f>
        <v>1</v>
      </c>
      <c r="AK428" s="72">
        <v>87</v>
      </c>
      <c r="AL428" s="72">
        <v>120</v>
      </c>
      <c r="AM428" s="72">
        <v>38</v>
      </c>
      <c r="AN428" s="72">
        <v>65</v>
      </c>
      <c r="AO428" s="46">
        <f>SUM(AK428:AN428)</f>
        <v>310</v>
      </c>
      <c r="AP428" s="72">
        <v>11</v>
      </c>
      <c r="AQ428" s="46">
        <f>+AO428+AP428</f>
        <v>321</v>
      </c>
      <c r="AR428" s="45">
        <f>AB428/P428</f>
        <v>0.8771929824561403</v>
      </c>
      <c r="AS428" s="45">
        <f>(AC428/(H428+N428)*100%)</f>
        <v>0.91935483870967738</v>
      </c>
      <c r="AT428" s="45">
        <f>AD428/R428</f>
        <v>0.89915966386554624</v>
      </c>
      <c r="AU428" s="44">
        <f>AH428/AE428</f>
        <v>0.5</v>
      </c>
      <c r="AV428" s="44" t="e">
        <f>AI428/AF428</f>
        <v>#DIV/0!</v>
      </c>
      <c r="AW428" s="44">
        <f>AJ428/AG428</f>
        <v>0.5</v>
      </c>
      <c r="AX428" s="43">
        <f>AO428/AQ428</f>
        <v>0.96573208722741433</v>
      </c>
      <c r="AY428" s="42">
        <f>AP428/AQ428</f>
        <v>3.4267912772585667E-2</v>
      </c>
    </row>
    <row r="429" spans="1:51" ht="15" customHeight="1" x14ac:dyDescent="0.25">
      <c r="A429" s="32">
        <v>422</v>
      </c>
      <c r="B429" s="32">
        <v>14</v>
      </c>
      <c r="C429" s="32">
        <v>422</v>
      </c>
      <c r="D429" s="52" t="s">
        <v>49</v>
      </c>
      <c r="E429" s="52" t="s">
        <v>51</v>
      </c>
      <c r="F429" s="51">
        <v>14</v>
      </c>
      <c r="G429" s="47">
        <v>208</v>
      </c>
      <c r="H429" s="47">
        <v>177</v>
      </c>
      <c r="I429" s="48">
        <f>SUM(G429:H429)</f>
        <v>385</v>
      </c>
      <c r="J429" s="70">
        <v>0</v>
      </c>
      <c r="K429" s="70">
        <v>0</v>
      </c>
      <c r="L429" s="49">
        <f>J429+K429</f>
        <v>0</v>
      </c>
      <c r="M429" s="72">
        <v>2</v>
      </c>
      <c r="N429" s="72">
        <v>1</v>
      </c>
      <c r="O429" s="49">
        <f>M429+N429</f>
        <v>3</v>
      </c>
      <c r="P429" s="49">
        <f>G429+J429+M429</f>
        <v>210</v>
      </c>
      <c r="Q429" s="49">
        <f>H429+K429+N429</f>
        <v>178</v>
      </c>
      <c r="R429" s="50">
        <f>I429+L429+O429</f>
        <v>388</v>
      </c>
      <c r="S429" s="75">
        <v>167</v>
      </c>
      <c r="T429" s="75">
        <v>149</v>
      </c>
      <c r="U429" s="49">
        <f>S429+T429</f>
        <v>316</v>
      </c>
      <c r="V429" s="70">
        <v>0</v>
      </c>
      <c r="W429" s="70">
        <v>0</v>
      </c>
      <c r="X429" s="49">
        <f>V429+W429</f>
        <v>0</v>
      </c>
      <c r="Y429" s="70">
        <v>2</v>
      </c>
      <c r="Z429" s="70">
        <v>1</v>
      </c>
      <c r="AA429" s="49">
        <f>Y429+Z429</f>
        <v>3</v>
      </c>
      <c r="AB429" s="49">
        <f>S429+V429+Y429</f>
        <v>169</v>
      </c>
      <c r="AC429" s="49">
        <f>T429+W429+Z429</f>
        <v>150</v>
      </c>
      <c r="AD429" s="49">
        <f>AB429+AC429</f>
        <v>319</v>
      </c>
      <c r="AE429" s="72">
        <v>1</v>
      </c>
      <c r="AF429" s="72">
        <v>0</v>
      </c>
      <c r="AG429" s="49">
        <f>AE429+AF429</f>
        <v>1</v>
      </c>
      <c r="AH429" s="72">
        <v>0</v>
      </c>
      <c r="AI429" s="72">
        <v>0</v>
      </c>
      <c r="AJ429" s="49">
        <f>AH429+AI429</f>
        <v>0</v>
      </c>
      <c r="AK429" s="72">
        <v>63</v>
      </c>
      <c r="AL429" s="72">
        <v>75</v>
      </c>
      <c r="AM429" s="72">
        <v>58</v>
      </c>
      <c r="AN429" s="72">
        <v>110</v>
      </c>
      <c r="AO429" s="46">
        <f>SUM(AK429:AN429)</f>
        <v>306</v>
      </c>
      <c r="AP429" s="72">
        <v>13</v>
      </c>
      <c r="AQ429" s="46">
        <f>+AO429+AP429</f>
        <v>319</v>
      </c>
      <c r="AR429" s="45">
        <f>AB429/P429</f>
        <v>0.80476190476190479</v>
      </c>
      <c r="AS429" s="45">
        <f>(AC429/(H429+N429)*100%)</f>
        <v>0.84269662921348309</v>
      </c>
      <c r="AT429" s="45">
        <f>AD429/R429</f>
        <v>0.82216494845360821</v>
      </c>
      <c r="AU429" s="44">
        <f>AH429/AE429</f>
        <v>0</v>
      </c>
      <c r="AV429" s="44" t="e">
        <f>AI429/AF429</f>
        <v>#DIV/0!</v>
      </c>
      <c r="AW429" s="44">
        <f>AJ429/AG429</f>
        <v>0</v>
      </c>
      <c r="AX429" s="43">
        <f>AO429/AQ429</f>
        <v>0.95924764890282133</v>
      </c>
      <c r="AY429" s="42">
        <f>AP429/AQ429</f>
        <v>4.0752351097178681E-2</v>
      </c>
    </row>
    <row r="430" spans="1:51" ht="15" customHeight="1" x14ac:dyDescent="0.25">
      <c r="A430" s="32">
        <v>423</v>
      </c>
      <c r="B430" s="32">
        <v>15</v>
      </c>
      <c r="C430" s="32">
        <v>423</v>
      </c>
      <c r="D430" s="52" t="s">
        <v>49</v>
      </c>
      <c r="E430" s="52" t="s">
        <v>51</v>
      </c>
      <c r="F430" s="51">
        <v>15</v>
      </c>
      <c r="G430" s="47">
        <v>154</v>
      </c>
      <c r="H430" s="47">
        <v>151</v>
      </c>
      <c r="I430" s="48">
        <f>SUM(G430:H430)</f>
        <v>305</v>
      </c>
      <c r="J430" s="70">
        <v>0</v>
      </c>
      <c r="K430" s="70">
        <v>0</v>
      </c>
      <c r="L430" s="49">
        <f>J430+K430</f>
        <v>0</v>
      </c>
      <c r="M430" s="72">
        <v>1</v>
      </c>
      <c r="N430" s="72">
        <v>0</v>
      </c>
      <c r="O430" s="49">
        <f>M430+N430</f>
        <v>1</v>
      </c>
      <c r="P430" s="49">
        <f>G430+J430+M430</f>
        <v>155</v>
      </c>
      <c r="Q430" s="49">
        <f>H430+K430+N430</f>
        <v>151</v>
      </c>
      <c r="R430" s="50">
        <f>I430+L430+O430</f>
        <v>306</v>
      </c>
      <c r="S430" s="75">
        <v>145</v>
      </c>
      <c r="T430" s="75">
        <v>145</v>
      </c>
      <c r="U430" s="49">
        <f>S430+T430</f>
        <v>290</v>
      </c>
      <c r="V430" s="70">
        <v>0</v>
      </c>
      <c r="W430" s="70">
        <v>0</v>
      </c>
      <c r="X430" s="49">
        <f>V430+W430</f>
        <v>0</v>
      </c>
      <c r="Y430" s="70">
        <v>1</v>
      </c>
      <c r="Z430" s="70">
        <v>0</v>
      </c>
      <c r="AA430" s="49">
        <f>Y430+Z430</f>
        <v>1</v>
      </c>
      <c r="AB430" s="49">
        <f>S430+V430+Y430</f>
        <v>146</v>
      </c>
      <c r="AC430" s="49">
        <f>T430+W430+Z430</f>
        <v>145</v>
      </c>
      <c r="AD430" s="49">
        <f>AB430+AC430</f>
        <v>291</v>
      </c>
      <c r="AE430" s="72">
        <v>1</v>
      </c>
      <c r="AF430" s="72">
        <v>2</v>
      </c>
      <c r="AG430" s="49">
        <f>AE430+AF430</f>
        <v>3</v>
      </c>
      <c r="AH430" s="72">
        <v>1</v>
      </c>
      <c r="AI430" s="72">
        <v>2</v>
      </c>
      <c r="AJ430" s="49">
        <f>AH430+AI430</f>
        <v>3</v>
      </c>
      <c r="AK430" s="72">
        <v>134</v>
      </c>
      <c r="AL430" s="72">
        <v>85</v>
      </c>
      <c r="AM430" s="72">
        <v>23</v>
      </c>
      <c r="AN430" s="72">
        <v>35</v>
      </c>
      <c r="AO430" s="46">
        <f>SUM(AK430:AN430)</f>
        <v>277</v>
      </c>
      <c r="AP430" s="72">
        <v>14</v>
      </c>
      <c r="AQ430" s="46">
        <f>+AO430+AP430</f>
        <v>291</v>
      </c>
      <c r="AR430" s="45">
        <f>AB430/P430</f>
        <v>0.9419354838709677</v>
      </c>
      <c r="AS430" s="45">
        <f>(AC430/(H430+N430)*100%)</f>
        <v>0.96026490066225167</v>
      </c>
      <c r="AT430" s="45">
        <f>AD430/R430</f>
        <v>0.9509803921568627</v>
      </c>
      <c r="AU430" s="44">
        <f>AH430/AE430</f>
        <v>1</v>
      </c>
      <c r="AV430" s="44">
        <f>AI430/AF430</f>
        <v>1</v>
      </c>
      <c r="AW430" s="44">
        <f>AJ430/AG430</f>
        <v>1</v>
      </c>
      <c r="AX430" s="43">
        <f>AO430/AQ430</f>
        <v>0.95189003436426112</v>
      </c>
      <c r="AY430" s="42">
        <f>AP430/AQ430</f>
        <v>4.8109965635738834E-2</v>
      </c>
    </row>
    <row r="431" spans="1:51" ht="15" customHeight="1" x14ac:dyDescent="0.25">
      <c r="A431" s="32">
        <v>424</v>
      </c>
      <c r="B431" s="32"/>
      <c r="C431" s="32">
        <v>424</v>
      </c>
      <c r="D431" s="58" t="s">
        <v>50</v>
      </c>
      <c r="E431" s="58"/>
      <c r="F431" s="57">
        <f>F430</f>
        <v>15</v>
      </c>
      <c r="G431" s="55">
        <f>SUM(G416:G430)</f>
        <v>2916</v>
      </c>
      <c r="H431" s="55">
        <f>SUM(H416:H430)</f>
        <v>2838</v>
      </c>
      <c r="I431" s="55">
        <f>SUM(I416:I430)</f>
        <v>5754</v>
      </c>
      <c r="J431" s="55">
        <f>SUM(J416:J430)</f>
        <v>0</v>
      </c>
      <c r="K431" s="55">
        <f>SUM(K416:K430)</f>
        <v>0</v>
      </c>
      <c r="L431" s="55">
        <f>SUM(L416:L430)</f>
        <v>0</v>
      </c>
      <c r="M431" s="55">
        <f>SUM(M416:M430)</f>
        <v>15</v>
      </c>
      <c r="N431" s="55">
        <f>SUM(N416:N430)</f>
        <v>15</v>
      </c>
      <c r="O431" s="55">
        <f>SUM(O416:O430)</f>
        <v>30</v>
      </c>
      <c r="P431" s="55">
        <f>SUM(P416:P430)</f>
        <v>2931</v>
      </c>
      <c r="Q431" s="55">
        <f>SUM(Q416:Q430)</f>
        <v>2853</v>
      </c>
      <c r="R431" s="66">
        <f>I431+L431+O431</f>
        <v>5784</v>
      </c>
      <c r="S431" s="55">
        <f>SUM(S416:S430)</f>
        <v>2469</v>
      </c>
      <c r="T431" s="55">
        <f>SUM(T416:T430)</f>
        <v>2549</v>
      </c>
      <c r="U431" s="55">
        <f>SUM(U416:U430)</f>
        <v>5018</v>
      </c>
      <c r="V431" s="55">
        <f>SUM(V416:V430)</f>
        <v>0</v>
      </c>
      <c r="W431" s="55">
        <f>SUM(W416:W430)</f>
        <v>0</v>
      </c>
      <c r="X431" s="55">
        <f>SUM(X416:X430)</f>
        <v>0</v>
      </c>
      <c r="Y431" s="55">
        <f>SUM(Y416:Y430)</f>
        <v>15</v>
      </c>
      <c r="Z431" s="55">
        <f>SUM(Z416:Z430)</f>
        <v>15</v>
      </c>
      <c r="AA431" s="55">
        <f>SUM(AA416:AA430)</f>
        <v>30</v>
      </c>
      <c r="AB431" s="55">
        <f>SUM(AB416:AB430)</f>
        <v>2484</v>
      </c>
      <c r="AC431" s="55">
        <f>SUM(AC416:AC430)</f>
        <v>2564</v>
      </c>
      <c r="AD431" s="55">
        <f>SUM(AD416:AD430)</f>
        <v>5048</v>
      </c>
      <c r="AE431" s="55">
        <f>SUM(AE416:AE430)</f>
        <v>10</v>
      </c>
      <c r="AF431" s="55">
        <f>SUM(AF416:AF430)</f>
        <v>7</v>
      </c>
      <c r="AG431" s="55">
        <f>SUM(AG416:AG430)</f>
        <v>17</v>
      </c>
      <c r="AH431" s="55">
        <f>SUM(AH416:AH430)</f>
        <v>5</v>
      </c>
      <c r="AI431" s="55">
        <f>SUM(AI416:AI430)</f>
        <v>5</v>
      </c>
      <c r="AJ431" s="55">
        <f>SUM(AJ416:AJ430)</f>
        <v>10</v>
      </c>
      <c r="AK431" s="55">
        <f>SUM(AK416:AK430)</f>
        <v>1462</v>
      </c>
      <c r="AL431" s="55">
        <f>SUM(AL416:AL430)</f>
        <v>1875</v>
      </c>
      <c r="AM431" s="55">
        <f>SUM(AM416:AM430)</f>
        <v>821</v>
      </c>
      <c r="AN431" s="55">
        <f>SUM(AN416:AN430)</f>
        <v>679</v>
      </c>
      <c r="AO431" s="55">
        <f>SUM(AO416:AO430)</f>
        <v>4837</v>
      </c>
      <c r="AP431" s="55">
        <f>SUM(AP416:AP430)</f>
        <v>211</v>
      </c>
      <c r="AQ431" s="55">
        <f>SUM(AQ416:AQ430)</f>
        <v>5048</v>
      </c>
      <c r="AR431" s="36">
        <f>AB431/P431</f>
        <v>0.8474923234390993</v>
      </c>
      <c r="AS431" s="36">
        <f>(AC431/(H431+N431)*100%)</f>
        <v>0.89870311952330884</v>
      </c>
      <c r="AT431" s="36">
        <f>AD431/R431</f>
        <v>0.8727524204702628</v>
      </c>
      <c r="AU431" s="35">
        <f>AH431/AE431</f>
        <v>0.5</v>
      </c>
      <c r="AV431" s="35">
        <f>AI431/AF431</f>
        <v>0.7142857142857143</v>
      </c>
      <c r="AW431" s="35">
        <f>AJ431/AG431</f>
        <v>0.58823529411764708</v>
      </c>
      <c r="AX431" s="34">
        <f>AO431/AQ431</f>
        <v>0.95820126782884307</v>
      </c>
      <c r="AY431" s="33">
        <f>AP431/AQ431</f>
        <v>4.1798732171156892E-2</v>
      </c>
    </row>
    <row r="432" spans="1:51" ht="15" customHeight="1" x14ac:dyDescent="0.25">
      <c r="A432" s="32">
        <v>425</v>
      </c>
      <c r="B432" s="32">
        <v>1</v>
      </c>
      <c r="C432" s="32">
        <v>425</v>
      </c>
      <c r="D432" s="52" t="s">
        <v>49</v>
      </c>
      <c r="E432" s="52" t="s">
        <v>48</v>
      </c>
      <c r="F432" s="51">
        <v>1</v>
      </c>
      <c r="G432" s="47">
        <v>149</v>
      </c>
      <c r="H432" s="47">
        <v>156</v>
      </c>
      <c r="I432" s="48">
        <f>SUM(G432:H432)</f>
        <v>305</v>
      </c>
      <c r="J432" s="70">
        <v>0</v>
      </c>
      <c r="K432" s="70">
        <v>0</v>
      </c>
      <c r="L432" s="49">
        <f>J432+K432</f>
        <v>0</v>
      </c>
      <c r="M432" s="70">
        <v>0</v>
      </c>
      <c r="N432" s="70">
        <v>0</v>
      </c>
      <c r="O432" s="49">
        <f>M432+N432</f>
        <v>0</v>
      </c>
      <c r="P432" s="49">
        <f>G432+J432+M432</f>
        <v>149</v>
      </c>
      <c r="Q432" s="49">
        <f>H432+K432+N432</f>
        <v>156</v>
      </c>
      <c r="R432" s="50">
        <f>I432+L432+O432</f>
        <v>305</v>
      </c>
      <c r="S432" s="75">
        <v>121</v>
      </c>
      <c r="T432" s="75">
        <v>136</v>
      </c>
      <c r="U432" s="49">
        <f>S432+T432</f>
        <v>257</v>
      </c>
      <c r="V432" s="70">
        <v>0</v>
      </c>
      <c r="W432" s="70">
        <v>0</v>
      </c>
      <c r="X432" s="49">
        <f>V432+W432</f>
        <v>0</v>
      </c>
      <c r="Y432" s="70">
        <v>0</v>
      </c>
      <c r="Z432" s="70">
        <v>0</v>
      </c>
      <c r="AA432" s="49">
        <f>Y432+Z432</f>
        <v>0</v>
      </c>
      <c r="AB432" s="49">
        <f>S432+V432+Y432</f>
        <v>121</v>
      </c>
      <c r="AC432" s="49">
        <f>T432+W432+Z432</f>
        <v>136</v>
      </c>
      <c r="AD432" s="49">
        <f>AB432+AC432</f>
        <v>257</v>
      </c>
      <c r="AE432" s="72">
        <v>0</v>
      </c>
      <c r="AF432" s="72">
        <v>1</v>
      </c>
      <c r="AG432" s="49">
        <f>AE432+AF432</f>
        <v>1</v>
      </c>
      <c r="AH432" s="70">
        <v>0</v>
      </c>
      <c r="AI432" s="70">
        <v>1</v>
      </c>
      <c r="AJ432" s="49">
        <f>AH432+AI432</f>
        <v>1</v>
      </c>
      <c r="AK432" s="72">
        <v>58</v>
      </c>
      <c r="AL432" s="72">
        <v>72</v>
      </c>
      <c r="AM432" s="72">
        <v>89</v>
      </c>
      <c r="AN432" s="72">
        <v>32</v>
      </c>
      <c r="AO432" s="46">
        <f>SUM(AK432:AN432)</f>
        <v>251</v>
      </c>
      <c r="AP432" s="72">
        <v>6</v>
      </c>
      <c r="AQ432" s="46">
        <f>+AO432+AP432</f>
        <v>257</v>
      </c>
      <c r="AR432" s="45">
        <f>AB432/P432</f>
        <v>0.81208053691275173</v>
      </c>
      <c r="AS432" s="45">
        <f>(AC432/(H432+N432)*100%)</f>
        <v>0.87179487179487181</v>
      </c>
      <c r="AT432" s="45">
        <f>AD432/R432</f>
        <v>0.84262295081967209</v>
      </c>
      <c r="AU432" s="44" t="e">
        <f>AH432/AE432</f>
        <v>#DIV/0!</v>
      </c>
      <c r="AV432" s="44">
        <f>AI432/AF432</f>
        <v>1</v>
      </c>
      <c r="AW432" s="44">
        <f>AJ432/AG432</f>
        <v>1</v>
      </c>
      <c r="AX432" s="43">
        <f>AO432/AQ432</f>
        <v>0.97665369649805445</v>
      </c>
      <c r="AY432" s="42">
        <f>AP432/AQ432</f>
        <v>2.3346303501945526E-2</v>
      </c>
    </row>
    <row r="433" spans="1:51" ht="15" customHeight="1" x14ac:dyDescent="0.25">
      <c r="A433" s="32">
        <v>426</v>
      </c>
      <c r="B433" s="32">
        <v>2</v>
      </c>
      <c r="C433" s="32">
        <v>426</v>
      </c>
      <c r="D433" s="52" t="s">
        <v>49</v>
      </c>
      <c r="E433" s="52" t="s">
        <v>48</v>
      </c>
      <c r="F433" s="51">
        <v>2</v>
      </c>
      <c r="G433" s="47">
        <v>157</v>
      </c>
      <c r="H433" s="47">
        <v>159</v>
      </c>
      <c r="I433" s="48">
        <f>SUM(G433:H433)</f>
        <v>316</v>
      </c>
      <c r="J433" s="70">
        <v>0</v>
      </c>
      <c r="K433" s="70">
        <v>0</v>
      </c>
      <c r="L433" s="49">
        <f>J433+K433</f>
        <v>0</v>
      </c>
      <c r="M433" s="70">
        <v>0</v>
      </c>
      <c r="N433" s="70">
        <v>1</v>
      </c>
      <c r="O433" s="49">
        <f>M433+N433</f>
        <v>1</v>
      </c>
      <c r="P433" s="49">
        <f>G433+J433+M433</f>
        <v>157</v>
      </c>
      <c r="Q433" s="49">
        <f>H433+K433+N433</f>
        <v>160</v>
      </c>
      <c r="R433" s="50">
        <f>I433+L433+O433</f>
        <v>317</v>
      </c>
      <c r="S433" s="75">
        <v>132</v>
      </c>
      <c r="T433" s="75">
        <v>150</v>
      </c>
      <c r="U433" s="49">
        <f>S433+T433</f>
        <v>282</v>
      </c>
      <c r="V433" s="70">
        <v>0</v>
      </c>
      <c r="W433" s="70">
        <v>0</v>
      </c>
      <c r="X433" s="49">
        <f>V433+W433</f>
        <v>0</v>
      </c>
      <c r="Y433" s="70">
        <v>0</v>
      </c>
      <c r="Z433" s="70">
        <v>1</v>
      </c>
      <c r="AA433" s="49">
        <f>Y433+Z433</f>
        <v>1</v>
      </c>
      <c r="AB433" s="49">
        <f>S433+V433+Y433</f>
        <v>132</v>
      </c>
      <c r="AC433" s="49">
        <f>T433+W433+Z433</f>
        <v>151</v>
      </c>
      <c r="AD433" s="49">
        <f>AB433+AC433</f>
        <v>283</v>
      </c>
      <c r="AE433" s="72">
        <v>1</v>
      </c>
      <c r="AF433" s="72">
        <v>0</v>
      </c>
      <c r="AG433" s="49">
        <f>AE433+AF433</f>
        <v>1</v>
      </c>
      <c r="AH433" s="70">
        <v>1</v>
      </c>
      <c r="AI433" s="70">
        <v>0</v>
      </c>
      <c r="AJ433" s="49">
        <f>AH433+AI433</f>
        <v>1</v>
      </c>
      <c r="AK433" s="72">
        <v>80</v>
      </c>
      <c r="AL433" s="72">
        <v>81</v>
      </c>
      <c r="AM433" s="72">
        <v>51</v>
      </c>
      <c r="AN433" s="72">
        <v>61</v>
      </c>
      <c r="AO433" s="46">
        <f>SUM(AK433:AN433)</f>
        <v>273</v>
      </c>
      <c r="AP433" s="72">
        <v>10</v>
      </c>
      <c r="AQ433" s="46">
        <f>+AO433+AP433</f>
        <v>283</v>
      </c>
      <c r="AR433" s="45">
        <f>AB433/P433</f>
        <v>0.84076433121019112</v>
      </c>
      <c r="AS433" s="45">
        <f>(AC433/(H433+N433)*100%)</f>
        <v>0.94374999999999998</v>
      </c>
      <c r="AT433" s="45">
        <f>AD433/R433</f>
        <v>0.89274447949526814</v>
      </c>
      <c r="AU433" s="44">
        <f>AH433/AE433</f>
        <v>1</v>
      </c>
      <c r="AV433" s="44" t="e">
        <f>AI433/AF433</f>
        <v>#DIV/0!</v>
      </c>
      <c r="AW433" s="44">
        <f>AJ433/AG433</f>
        <v>1</v>
      </c>
      <c r="AX433" s="43">
        <f>AO433/AQ433</f>
        <v>0.96466431095406358</v>
      </c>
      <c r="AY433" s="42">
        <f>AP433/AQ433</f>
        <v>3.5335689045936397E-2</v>
      </c>
    </row>
    <row r="434" spans="1:51" ht="15" customHeight="1" x14ac:dyDescent="0.25">
      <c r="A434" s="32">
        <v>427</v>
      </c>
      <c r="B434" s="32">
        <v>3</v>
      </c>
      <c r="C434" s="32">
        <v>427</v>
      </c>
      <c r="D434" s="52" t="s">
        <v>49</v>
      </c>
      <c r="E434" s="52" t="s">
        <v>48</v>
      </c>
      <c r="F434" s="51">
        <v>3</v>
      </c>
      <c r="G434" s="47">
        <v>179</v>
      </c>
      <c r="H434" s="47">
        <v>172</v>
      </c>
      <c r="I434" s="48">
        <f>SUM(G434:H434)</f>
        <v>351</v>
      </c>
      <c r="J434" s="70">
        <v>0</v>
      </c>
      <c r="K434" s="70">
        <v>0</v>
      </c>
      <c r="L434" s="49">
        <f>J434+K434</f>
        <v>0</v>
      </c>
      <c r="M434" s="70">
        <v>0</v>
      </c>
      <c r="N434" s="70">
        <v>1</v>
      </c>
      <c r="O434" s="49">
        <f>M434+N434</f>
        <v>1</v>
      </c>
      <c r="P434" s="49">
        <f>G434+J434+M434</f>
        <v>179</v>
      </c>
      <c r="Q434" s="49">
        <f>H434+K434+N434</f>
        <v>173</v>
      </c>
      <c r="R434" s="50">
        <f>I434+L434+O434</f>
        <v>352</v>
      </c>
      <c r="S434" s="75">
        <v>143</v>
      </c>
      <c r="T434" s="75">
        <v>159</v>
      </c>
      <c r="U434" s="49">
        <f>S434+T434</f>
        <v>302</v>
      </c>
      <c r="V434" s="70">
        <v>0</v>
      </c>
      <c r="W434" s="70">
        <v>0</v>
      </c>
      <c r="X434" s="49">
        <f>V434+W434</f>
        <v>0</v>
      </c>
      <c r="Y434" s="70">
        <v>0</v>
      </c>
      <c r="Z434" s="70">
        <v>1</v>
      </c>
      <c r="AA434" s="49">
        <f>Y434+Z434</f>
        <v>1</v>
      </c>
      <c r="AB434" s="49">
        <f>S434+V434+Y434</f>
        <v>143</v>
      </c>
      <c r="AC434" s="49">
        <f>T434+W434+Z434</f>
        <v>160</v>
      </c>
      <c r="AD434" s="49">
        <f>AB434+AC434</f>
        <v>303</v>
      </c>
      <c r="AE434" s="72">
        <v>1</v>
      </c>
      <c r="AF434" s="72">
        <v>0</v>
      </c>
      <c r="AG434" s="49">
        <f>AE434+AF434</f>
        <v>1</v>
      </c>
      <c r="AH434" s="70">
        <v>0</v>
      </c>
      <c r="AI434" s="70">
        <v>0</v>
      </c>
      <c r="AJ434" s="49">
        <f>AH434+AI434</f>
        <v>0</v>
      </c>
      <c r="AK434" s="72">
        <v>70</v>
      </c>
      <c r="AL434" s="72">
        <v>95</v>
      </c>
      <c r="AM434" s="72">
        <v>55</v>
      </c>
      <c r="AN434" s="72">
        <v>68</v>
      </c>
      <c r="AO434" s="46">
        <f>SUM(AK434:AN434)</f>
        <v>288</v>
      </c>
      <c r="AP434" s="72">
        <v>15</v>
      </c>
      <c r="AQ434" s="46">
        <f>+AO434+AP434</f>
        <v>303</v>
      </c>
      <c r="AR434" s="45">
        <f>AB434/P434</f>
        <v>0.7988826815642458</v>
      </c>
      <c r="AS434" s="45">
        <f>(AC434/(H434+N434)*100%)</f>
        <v>0.92485549132947975</v>
      </c>
      <c r="AT434" s="45">
        <f>AD434/R434</f>
        <v>0.86079545454545459</v>
      </c>
      <c r="AU434" s="44">
        <f>AH434/AE434</f>
        <v>0</v>
      </c>
      <c r="AV434" s="44" t="e">
        <f>AI434/AF434</f>
        <v>#DIV/0!</v>
      </c>
      <c r="AW434" s="44">
        <f>AJ434/AG434</f>
        <v>0</v>
      </c>
      <c r="AX434" s="43">
        <f>AO434/AQ434</f>
        <v>0.95049504950495045</v>
      </c>
      <c r="AY434" s="42">
        <f>AP434/AQ434</f>
        <v>4.9504950495049507E-2</v>
      </c>
    </row>
    <row r="435" spans="1:51" ht="15" customHeight="1" x14ac:dyDescent="0.25">
      <c r="A435" s="32">
        <v>428</v>
      </c>
      <c r="B435" s="32">
        <v>4</v>
      </c>
      <c r="C435" s="32">
        <v>428</v>
      </c>
      <c r="D435" s="52" t="s">
        <v>49</v>
      </c>
      <c r="E435" s="52" t="s">
        <v>48</v>
      </c>
      <c r="F435" s="51">
        <v>4</v>
      </c>
      <c r="G435" s="47">
        <v>209</v>
      </c>
      <c r="H435" s="47">
        <v>212</v>
      </c>
      <c r="I435" s="48">
        <f>SUM(G435:H435)</f>
        <v>421</v>
      </c>
      <c r="J435" s="70">
        <v>0</v>
      </c>
      <c r="K435" s="70">
        <v>0</v>
      </c>
      <c r="L435" s="49">
        <f>J435+K435</f>
        <v>0</v>
      </c>
      <c r="M435" s="70">
        <v>0</v>
      </c>
      <c r="N435" s="70">
        <v>0</v>
      </c>
      <c r="O435" s="49">
        <f>M435+N435</f>
        <v>0</v>
      </c>
      <c r="P435" s="49">
        <f>G435+J435+M435</f>
        <v>209</v>
      </c>
      <c r="Q435" s="49">
        <f>H435+K435+N435</f>
        <v>212</v>
      </c>
      <c r="R435" s="50">
        <f>I435+L435+O435</f>
        <v>421</v>
      </c>
      <c r="S435" s="75">
        <v>165</v>
      </c>
      <c r="T435" s="75">
        <v>184</v>
      </c>
      <c r="U435" s="49">
        <f>S435+T435</f>
        <v>349</v>
      </c>
      <c r="V435" s="70">
        <v>0</v>
      </c>
      <c r="W435" s="70">
        <v>0</v>
      </c>
      <c r="X435" s="49">
        <f>V435+W435</f>
        <v>0</v>
      </c>
      <c r="Y435" s="70">
        <v>0</v>
      </c>
      <c r="Z435" s="70">
        <v>0</v>
      </c>
      <c r="AA435" s="49">
        <f>Y435+Z435</f>
        <v>0</v>
      </c>
      <c r="AB435" s="49">
        <f>S435+V435+Y435</f>
        <v>165</v>
      </c>
      <c r="AC435" s="49">
        <f>T435+W435+Z435</f>
        <v>184</v>
      </c>
      <c r="AD435" s="49">
        <f>AB435+AC435</f>
        <v>349</v>
      </c>
      <c r="AE435" s="72">
        <v>0</v>
      </c>
      <c r="AF435" s="72">
        <v>1</v>
      </c>
      <c r="AG435" s="49">
        <f>AE435+AF435</f>
        <v>1</v>
      </c>
      <c r="AH435" s="70">
        <v>0</v>
      </c>
      <c r="AI435" s="70">
        <v>0</v>
      </c>
      <c r="AJ435" s="49">
        <f>AH435+AI435</f>
        <v>0</v>
      </c>
      <c r="AK435" s="72">
        <v>84</v>
      </c>
      <c r="AL435" s="72">
        <v>113</v>
      </c>
      <c r="AM435" s="72">
        <v>64</v>
      </c>
      <c r="AN435" s="72">
        <v>56</v>
      </c>
      <c r="AO435" s="46">
        <f>SUM(AK435:AN435)</f>
        <v>317</v>
      </c>
      <c r="AP435" s="72">
        <v>32</v>
      </c>
      <c r="AQ435" s="46">
        <f>+AO435+AP435</f>
        <v>349</v>
      </c>
      <c r="AR435" s="45">
        <f>AB435/P435</f>
        <v>0.78947368421052633</v>
      </c>
      <c r="AS435" s="45">
        <f>(AC435/(H435+N435)*100%)</f>
        <v>0.86792452830188682</v>
      </c>
      <c r="AT435" s="45">
        <f>AD435/R435</f>
        <v>0.82897862232779096</v>
      </c>
      <c r="AU435" s="44" t="e">
        <f>AH435/AE435</f>
        <v>#DIV/0!</v>
      </c>
      <c r="AV435" s="44">
        <f>AI435/AF435</f>
        <v>0</v>
      </c>
      <c r="AW435" s="44">
        <f>AJ435/AG435</f>
        <v>0</v>
      </c>
      <c r="AX435" s="43">
        <f>AO435/AQ435</f>
        <v>0.90830945558739251</v>
      </c>
      <c r="AY435" s="42">
        <f>AP435/AQ435</f>
        <v>9.1690544412607447E-2</v>
      </c>
    </row>
    <row r="436" spans="1:51" ht="15" customHeight="1" x14ac:dyDescent="0.25">
      <c r="A436" s="32">
        <v>429</v>
      </c>
      <c r="B436" s="32">
        <v>5</v>
      </c>
      <c r="C436" s="32">
        <v>429</v>
      </c>
      <c r="D436" s="52" t="s">
        <v>49</v>
      </c>
      <c r="E436" s="52" t="s">
        <v>48</v>
      </c>
      <c r="F436" s="51">
        <v>5</v>
      </c>
      <c r="G436" s="47">
        <v>147</v>
      </c>
      <c r="H436" s="47">
        <v>158</v>
      </c>
      <c r="I436" s="48">
        <f>SUM(G436:H436)</f>
        <v>305</v>
      </c>
      <c r="J436" s="70">
        <v>0</v>
      </c>
      <c r="K436" s="70">
        <v>0</v>
      </c>
      <c r="L436" s="49">
        <f>J436+K436</f>
        <v>0</v>
      </c>
      <c r="M436" s="70">
        <v>0</v>
      </c>
      <c r="N436" s="70">
        <v>0</v>
      </c>
      <c r="O436" s="49">
        <f>M436+N436</f>
        <v>0</v>
      </c>
      <c r="P436" s="49">
        <f>G436+J436+M436</f>
        <v>147</v>
      </c>
      <c r="Q436" s="49">
        <f>H436+K436+N436</f>
        <v>158</v>
      </c>
      <c r="R436" s="50">
        <f>I436+L436+O436</f>
        <v>305</v>
      </c>
      <c r="S436" s="75">
        <v>112</v>
      </c>
      <c r="T436" s="75">
        <v>139</v>
      </c>
      <c r="U436" s="49">
        <f>S436+T436</f>
        <v>251</v>
      </c>
      <c r="V436" s="70">
        <v>0</v>
      </c>
      <c r="W436" s="70">
        <v>0</v>
      </c>
      <c r="X436" s="49">
        <f>V436+W436</f>
        <v>0</v>
      </c>
      <c r="Y436" s="70">
        <v>0</v>
      </c>
      <c r="Z436" s="70">
        <v>0</v>
      </c>
      <c r="AA436" s="49">
        <f>Y436+Z436</f>
        <v>0</v>
      </c>
      <c r="AB436" s="49">
        <f>S436+V436+Y436</f>
        <v>112</v>
      </c>
      <c r="AC436" s="49">
        <f>T436+W436+Z436</f>
        <v>139</v>
      </c>
      <c r="AD436" s="49">
        <v>253</v>
      </c>
      <c r="AE436" s="72">
        <v>0</v>
      </c>
      <c r="AF436" s="72">
        <v>0</v>
      </c>
      <c r="AG436" s="49">
        <f>AE436+AF436</f>
        <v>0</v>
      </c>
      <c r="AH436" s="70">
        <v>0</v>
      </c>
      <c r="AI436" s="70">
        <v>0</v>
      </c>
      <c r="AJ436" s="49">
        <f>AH436+AI436</f>
        <v>0</v>
      </c>
      <c r="AK436" s="72">
        <v>57</v>
      </c>
      <c r="AL436" s="72">
        <v>75</v>
      </c>
      <c r="AM436" s="72">
        <v>65</v>
      </c>
      <c r="AN436" s="72">
        <v>39</v>
      </c>
      <c r="AO436" s="46">
        <f>SUM(AK436:AN436)</f>
        <v>236</v>
      </c>
      <c r="AP436" s="72">
        <v>15</v>
      </c>
      <c r="AQ436" s="46">
        <f>+AO436+AP436</f>
        <v>251</v>
      </c>
      <c r="AR436" s="45">
        <f>AB436/P436</f>
        <v>0.76190476190476186</v>
      </c>
      <c r="AS436" s="45">
        <f>(AC436/(H436+N436)*100%)</f>
        <v>0.879746835443038</v>
      </c>
      <c r="AT436" s="45">
        <f>AD436/R436</f>
        <v>0.82950819672131149</v>
      </c>
      <c r="AU436" s="44" t="e">
        <f>AH436/AE436</f>
        <v>#DIV/0!</v>
      </c>
      <c r="AV436" s="44" t="e">
        <f>AI436/AF436</f>
        <v>#DIV/0!</v>
      </c>
      <c r="AW436" s="44" t="e">
        <f>AJ436/AG436</f>
        <v>#DIV/0!</v>
      </c>
      <c r="AX436" s="43">
        <f>AO436/AQ436</f>
        <v>0.94023904382470125</v>
      </c>
      <c r="AY436" s="42">
        <f>AP436/AQ436</f>
        <v>5.9760956175298807E-2</v>
      </c>
    </row>
    <row r="437" spans="1:51" ht="15" customHeight="1" x14ac:dyDescent="0.25">
      <c r="A437" s="32">
        <v>430</v>
      </c>
      <c r="B437" s="32">
        <v>6</v>
      </c>
      <c r="C437" s="32">
        <v>430</v>
      </c>
      <c r="D437" s="52" t="s">
        <v>49</v>
      </c>
      <c r="E437" s="52" t="s">
        <v>48</v>
      </c>
      <c r="F437" s="51">
        <v>6</v>
      </c>
      <c r="G437" s="47">
        <v>207</v>
      </c>
      <c r="H437" s="47">
        <v>202</v>
      </c>
      <c r="I437" s="48">
        <f>SUM(G437:H437)</f>
        <v>409</v>
      </c>
      <c r="J437" s="70">
        <v>0</v>
      </c>
      <c r="K437" s="70">
        <v>0</v>
      </c>
      <c r="L437" s="49">
        <f>J437+K437</f>
        <v>0</v>
      </c>
      <c r="M437" s="70">
        <v>1</v>
      </c>
      <c r="N437" s="70">
        <v>0</v>
      </c>
      <c r="O437" s="49">
        <f>M437+N437</f>
        <v>1</v>
      </c>
      <c r="P437" s="49">
        <f>G437+J437+M437</f>
        <v>208</v>
      </c>
      <c r="Q437" s="49">
        <f>H437+K437+N437</f>
        <v>202</v>
      </c>
      <c r="R437" s="50">
        <f>I437+L437+O437</f>
        <v>410</v>
      </c>
      <c r="S437" s="75">
        <v>173</v>
      </c>
      <c r="T437" s="75">
        <v>194</v>
      </c>
      <c r="U437" s="49">
        <f>S437+T437</f>
        <v>367</v>
      </c>
      <c r="V437" s="70">
        <v>0</v>
      </c>
      <c r="W437" s="70">
        <v>0</v>
      </c>
      <c r="X437" s="49">
        <f>V437+W437</f>
        <v>0</v>
      </c>
      <c r="Y437" s="70">
        <v>1</v>
      </c>
      <c r="Z437" s="70">
        <v>0</v>
      </c>
      <c r="AA437" s="49">
        <f>Y437+Z437</f>
        <v>1</v>
      </c>
      <c r="AB437" s="49">
        <f>S437+V437+Y437</f>
        <v>174</v>
      </c>
      <c r="AC437" s="49">
        <f>T437+W437+Z437</f>
        <v>194</v>
      </c>
      <c r="AD437" s="49">
        <f>AB437+AC437</f>
        <v>368</v>
      </c>
      <c r="AE437" s="72">
        <v>3</v>
      </c>
      <c r="AF437" s="72">
        <v>2</v>
      </c>
      <c r="AG437" s="49">
        <f>AE437+AF437</f>
        <v>5</v>
      </c>
      <c r="AH437" s="70">
        <v>0</v>
      </c>
      <c r="AI437" s="70">
        <v>0</v>
      </c>
      <c r="AJ437" s="49">
        <f>AH437+AI437</f>
        <v>0</v>
      </c>
      <c r="AK437" s="72">
        <v>97</v>
      </c>
      <c r="AL437" s="72">
        <v>78</v>
      </c>
      <c r="AM437" s="72">
        <v>47</v>
      </c>
      <c r="AN437" s="72">
        <v>114</v>
      </c>
      <c r="AO437" s="46">
        <f>SUM(AK437:AN437)</f>
        <v>336</v>
      </c>
      <c r="AP437" s="72">
        <v>32</v>
      </c>
      <c r="AQ437" s="46">
        <f>+AO437+AP437</f>
        <v>368</v>
      </c>
      <c r="AR437" s="45">
        <f>AB437/P437</f>
        <v>0.83653846153846156</v>
      </c>
      <c r="AS437" s="45">
        <f>(AC437/(H437+N437)*100%)</f>
        <v>0.96039603960396036</v>
      </c>
      <c r="AT437" s="45">
        <f>AD437/R437</f>
        <v>0.89756097560975612</v>
      </c>
      <c r="AU437" s="44">
        <f>AH437/AE437</f>
        <v>0</v>
      </c>
      <c r="AV437" s="44">
        <f>AI437/AF437</f>
        <v>0</v>
      </c>
      <c r="AW437" s="44">
        <f>AJ437/AG437</f>
        <v>0</v>
      </c>
      <c r="AX437" s="43">
        <f>AO437/AQ437</f>
        <v>0.91304347826086951</v>
      </c>
      <c r="AY437" s="42">
        <f>AP437/AQ437</f>
        <v>8.6956521739130432E-2</v>
      </c>
    </row>
    <row r="438" spans="1:51" ht="15" customHeight="1" x14ac:dyDescent="0.25">
      <c r="A438" s="32">
        <v>431</v>
      </c>
      <c r="B438" s="32">
        <v>7</v>
      </c>
      <c r="C438" s="32">
        <v>431</v>
      </c>
      <c r="D438" s="52" t="s">
        <v>49</v>
      </c>
      <c r="E438" s="52" t="s">
        <v>48</v>
      </c>
      <c r="F438" s="51">
        <v>7</v>
      </c>
      <c r="G438" s="47">
        <v>181</v>
      </c>
      <c r="H438" s="47">
        <v>166</v>
      </c>
      <c r="I438" s="48">
        <f>SUM(G438:H438)</f>
        <v>347</v>
      </c>
      <c r="J438" s="70">
        <v>0</v>
      </c>
      <c r="K438" s="70">
        <v>0</v>
      </c>
      <c r="L438" s="49">
        <f>J438+K438</f>
        <v>0</v>
      </c>
      <c r="M438" s="70">
        <v>0</v>
      </c>
      <c r="N438" s="70">
        <v>0</v>
      </c>
      <c r="O438" s="49">
        <f>M438+N438</f>
        <v>0</v>
      </c>
      <c r="P438" s="49">
        <f>G438+J438+M438</f>
        <v>181</v>
      </c>
      <c r="Q438" s="49">
        <f>H438+K438+N438</f>
        <v>166</v>
      </c>
      <c r="R438" s="50">
        <f>I438+L438+O438</f>
        <v>347</v>
      </c>
      <c r="S438" s="75">
        <v>147</v>
      </c>
      <c r="T438" s="75">
        <v>155</v>
      </c>
      <c r="U438" s="49">
        <f>S438+T438</f>
        <v>302</v>
      </c>
      <c r="V438" s="70">
        <v>0</v>
      </c>
      <c r="W438" s="70">
        <v>0</v>
      </c>
      <c r="X438" s="49">
        <f>V438+W438</f>
        <v>0</v>
      </c>
      <c r="Y438" s="70">
        <v>0</v>
      </c>
      <c r="Z438" s="70">
        <v>0</v>
      </c>
      <c r="AA438" s="49">
        <f>Y438+Z438</f>
        <v>0</v>
      </c>
      <c r="AB438" s="49">
        <f>S438+V438+Y438</f>
        <v>147</v>
      </c>
      <c r="AC438" s="49">
        <f>T438+W438+Z438</f>
        <v>155</v>
      </c>
      <c r="AD438" s="49">
        <v>312</v>
      </c>
      <c r="AE438" s="72">
        <v>0</v>
      </c>
      <c r="AF438" s="72">
        <v>0</v>
      </c>
      <c r="AG438" s="49">
        <f>AE438+AF438</f>
        <v>0</v>
      </c>
      <c r="AH438" s="70">
        <v>0</v>
      </c>
      <c r="AI438" s="70">
        <v>0</v>
      </c>
      <c r="AJ438" s="49">
        <f>AH438+AI438</f>
        <v>0</v>
      </c>
      <c r="AK438" s="72">
        <v>59</v>
      </c>
      <c r="AL438" s="72">
        <v>78</v>
      </c>
      <c r="AM438" s="72">
        <v>72</v>
      </c>
      <c r="AN438" s="72">
        <v>69</v>
      </c>
      <c r="AO438" s="46">
        <f>SUM(AK438:AN438)</f>
        <v>278</v>
      </c>
      <c r="AP438" s="72">
        <v>24</v>
      </c>
      <c r="AQ438" s="46">
        <f>+AO438+AP438</f>
        <v>302</v>
      </c>
      <c r="AR438" s="45">
        <f>AB438/P438</f>
        <v>0.81215469613259672</v>
      </c>
      <c r="AS438" s="45">
        <f>(AC438/(H438+N438)*100%)</f>
        <v>0.9337349397590361</v>
      </c>
      <c r="AT438" s="45">
        <f>AD438/R438</f>
        <v>0.89913544668587897</v>
      </c>
      <c r="AU438" s="44" t="e">
        <f>AH438/AE438</f>
        <v>#DIV/0!</v>
      </c>
      <c r="AV438" s="44" t="e">
        <f>AI438/AF438</f>
        <v>#DIV/0!</v>
      </c>
      <c r="AW438" s="44" t="e">
        <f>AJ438/AG438</f>
        <v>#DIV/0!</v>
      </c>
      <c r="AX438" s="43">
        <f>AO438/AQ438</f>
        <v>0.92052980132450335</v>
      </c>
      <c r="AY438" s="42">
        <f>AP438/AQ438</f>
        <v>7.9470198675496692E-2</v>
      </c>
    </row>
    <row r="439" spans="1:51" ht="15" customHeight="1" x14ac:dyDescent="0.25">
      <c r="A439" s="32">
        <v>432</v>
      </c>
      <c r="B439" s="32">
        <v>8</v>
      </c>
      <c r="C439" s="32">
        <v>432</v>
      </c>
      <c r="D439" s="52" t="s">
        <v>49</v>
      </c>
      <c r="E439" s="52" t="s">
        <v>48</v>
      </c>
      <c r="F439" s="51">
        <v>8</v>
      </c>
      <c r="G439" s="47">
        <v>202</v>
      </c>
      <c r="H439" s="47">
        <v>185</v>
      </c>
      <c r="I439" s="48">
        <f>SUM(G439:H439)</f>
        <v>387</v>
      </c>
      <c r="J439" s="70">
        <v>0</v>
      </c>
      <c r="K439" s="70">
        <v>0</v>
      </c>
      <c r="L439" s="49">
        <f>J439+K439</f>
        <v>0</v>
      </c>
      <c r="M439" s="70">
        <v>0</v>
      </c>
      <c r="N439" s="70">
        <v>0</v>
      </c>
      <c r="O439" s="49">
        <f>M439+N439</f>
        <v>0</v>
      </c>
      <c r="P439" s="49">
        <f>G439+J439+M439</f>
        <v>202</v>
      </c>
      <c r="Q439" s="49">
        <f>H439+K439+N439</f>
        <v>185</v>
      </c>
      <c r="R439" s="50">
        <f>I439+L439+O439</f>
        <v>387</v>
      </c>
      <c r="S439" s="75">
        <v>161</v>
      </c>
      <c r="T439" s="75">
        <v>164</v>
      </c>
      <c r="U439" s="49">
        <f>S439+T439</f>
        <v>325</v>
      </c>
      <c r="V439" s="70">
        <v>0</v>
      </c>
      <c r="W439" s="70">
        <v>0</v>
      </c>
      <c r="X439" s="49">
        <f>V439+W439</f>
        <v>0</v>
      </c>
      <c r="Y439" s="70">
        <v>0</v>
      </c>
      <c r="Z439" s="70">
        <v>0</v>
      </c>
      <c r="AA439" s="49">
        <f>Y439+Z439</f>
        <v>0</v>
      </c>
      <c r="AB439" s="49">
        <f>S439+V439+Y439</f>
        <v>161</v>
      </c>
      <c r="AC439" s="49">
        <f>T439+W439+Z439</f>
        <v>164</v>
      </c>
      <c r="AD439" s="49">
        <f>AB439+AC439</f>
        <v>325</v>
      </c>
      <c r="AE439" s="72">
        <v>0</v>
      </c>
      <c r="AF439" s="72">
        <v>0</v>
      </c>
      <c r="AG439" s="49">
        <f>AE439+AF439</f>
        <v>0</v>
      </c>
      <c r="AH439" s="70">
        <v>0</v>
      </c>
      <c r="AI439" s="70">
        <v>0</v>
      </c>
      <c r="AJ439" s="49">
        <f>AH439+AI439</f>
        <v>0</v>
      </c>
      <c r="AK439" s="72">
        <v>75</v>
      </c>
      <c r="AL439" s="72">
        <v>96</v>
      </c>
      <c r="AM439" s="72">
        <v>30</v>
      </c>
      <c r="AN439" s="72">
        <v>107</v>
      </c>
      <c r="AO439" s="46">
        <f>SUM(AK439:AN439)</f>
        <v>308</v>
      </c>
      <c r="AP439" s="72">
        <v>17</v>
      </c>
      <c r="AQ439" s="46">
        <f>+AO439+AP439</f>
        <v>325</v>
      </c>
      <c r="AR439" s="45">
        <f>AB439/P439</f>
        <v>0.79702970297029707</v>
      </c>
      <c r="AS439" s="45">
        <f>(AC439/(H439+N439)*100%)</f>
        <v>0.88648648648648654</v>
      </c>
      <c r="AT439" s="45">
        <f>AD439/R439</f>
        <v>0.83979328165374678</v>
      </c>
      <c r="AU439" s="44" t="e">
        <f>AH439/AE439</f>
        <v>#DIV/0!</v>
      </c>
      <c r="AV439" s="44" t="e">
        <f>AI439/AF439</f>
        <v>#DIV/0!</v>
      </c>
      <c r="AW439" s="44" t="e">
        <f>AJ439/AG439</f>
        <v>#DIV/0!</v>
      </c>
      <c r="AX439" s="43">
        <f>AO439/AQ439</f>
        <v>0.94769230769230772</v>
      </c>
      <c r="AY439" s="42">
        <f>AP439/AQ439</f>
        <v>5.2307692307692305E-2</v>
      </c>
    </row>
    <row r="440" spans="1:51" ht="15" customHeight="1" x14ac:dyDescent="0.25">
      <c r="A440" s="32">
        <v>433</v>
      </c>
      <c r="B440" s="32">
        <v>9</v>
      </c>
      <c r="C440" s="32">
        <v>433</v>
      </c>
      <c r="D440" s="52" t="s">
        <v>49</v>
      </c>
      <c r="E440" s="52" t="s">
        <v>48</v>
      </c>
      <c r="F440" s="51">
        <v>9</v>
      </c>
      <c r="G440" s="47">
        <v>226</v>
      </c>
      <c r="H440" s="47">
        <v>209</v>
      </c>
      <c r="I440" s="48">
        <f>SUM(G440:H440)</f>
        <v>435</v>
      </c>
      <c r="J440" s="70">
        <v>0</v>
      </c>
      <c r="K440" s="70">
        <v>0</v>
      </c>
      <c r="L440" s="49">
        <f>J440+K440</f>
        <v>0</v>
      </c>
      <c r="M440" s="70">
        <v>0</v>
      </c>
      <c r="N440" s="70">
        <v>0</v>
      </c>
      <c r="O440" s="49">
        <f>M440+N440</f>
        <v>0</v>
      </c>
      <c r="P440" s="49">
        <f>G440+J440+M440</f>
        <v>226</v>
      </c>
      <c r="Q440" s="49">
        <f>H440+K440+N440</f>
        <v>209</v>
      </c>
      <c r="R440" s="50">
        <f>I440+L440+O440</f>
        <v>435</v>
      </c>
      <c r="S440" s="75">
        <v>159</v>
      </c>
      <c r="T440" s="75">
        <v>173</v>
      </c>
      <c r="U440" s="49">
        <f>S440+T440</f>
        <v>332</v>
      </c>
      <c r="V440" s="70">
        <v>0</v>
      </c>
      <c r="W440" s="70">
        <v>0</v>
      </c>
      <c r="X440" s="49">
        <f>V440+W440</f>
        <v>0</v>
      </c>
      <c r="Y440" s="70">
        <v>0</v>
      </c>
      <c r="Z440" s="70">
        <v>0</v>
      </c>
      <c r="AA440" s="49">
        <f>Y440+Z440</f>
        <v>0</v>
      </c>
      <c r="AB440" s="49">
        <f>S440+V440+Y440</f>
        <v>159</v>
      </c>
      <c r="AC440" s="49">
        <f>T440+W440+Z440</f>
        <v>173</v>
      </c>
      <c r="AD440" s="49">
        <f>AB440+AC440</f>
        <v>332</v>
      </c>
      <c r="AE440" s="72">
        <v>0</v>
      </c>
      <c r="AF440" s="72">
        <v>4</v>
      </c>
      <c r="AG440" s="49">
        <f>AE440+AF440</f>
        <v>4</v>
      </c>
      <c r="AH440" s="70">
        <v>0</v>
      </c>
      <c r="AI440" s="70">
        <v>0</v>
      </c>
      <c r="AJ440" s="49">
        <f>AH440+AI440</f>
        <v>0</v>
      </c>
      <c r="AK440" s="72">
        <v>101</v>
      </c>
      <c r="AL440" s="72">
        <v>69</v>
      </c>
      <c r="AM440" s="72">
        <v>63</v>
      </c>
      <c r="AN440" s="72">
        <v>72</v>
      </c>
      <c r="AO440" s="46">
        <f>SUM(AK440:AN440)</f>
        <v>305</v>
      </c>
      <c r="AP440" s="72">
        <v>27</v>
      </c>
      <c r="AQ440" s="46">
        <f>+AO440+AP440</f>
        <v>332</v>
      </c>
      <c r="AR440" s="45">
        <f>AB440/P440</f>
        <v>0.70353982300884954</v>
      </c>
      <c r="AS440" s="45">
        <f>(AC440/(H440+N440)*100%)</f>
        <v>0.82775119617224879</v>
      </c>
      <c r="AT440" s="45">
        <f>AD440/R440</f>
        <v>0.76321839080459775</v>
      </c>
      <c r="AU440" s="44" t="e">
        <f>AH440/AE440</f>
        <v>#DIV/0!</v>
      </c>
      <c r="AV440" s="44">
        <f>AI440/AF440</f>
        <v>0</v>
      </c>
      <c r="AW440" s="44">
        <f>AJ440/AG440</f>
        <v>0</v>
      </c>
      <c r="AX440" s="43">
        <f>AO440/AQ440</f>
        <v>0.91867469879518071</v>
      </c>
      <c r="AY440" s="42">
        <f>AP440/AQ440</f>
        <v>8.1325301204819275E-2</v>
      </c>
    </row>
    <row r="441" spans="1:51" ht="15" customHeight="1" x14ac:dyDescent="0.25">
      <c r="A441" s="32">
        <v>434</v>
      </c>
      <c r="B441" s="32">
        <v>10</v>
      </c>
      <c r="C441" s="32">
        <v>434</v>
      </c>
      <c r="D441" s="52" t="s">
        <v>49</v>
      </c>
      <c r="E441" s="52" t="s">
        <v>48</v>
      </c>
      <c r="F441" s="51">
        <v>10</v>
      </c>
      <c r="G441" s="47">
        <v>252</v>
      </c>
      <c r="H441" s="47">
        <v>223</v>
      </c>
      <c r="I441" s="48">
        <f>SUM(G441:H441)</f>
        <v>475</v>
      </c>
      <c r="J441" s="70">
        <v>0</v>
      </c>
      <c r="K441" s="70">
        <v>0</v>
      </c>
      <c r="L441" s="49">
        <f>J441+K441</f>
        <v>0</v>
      </c>
      <c r="M441" s="70">
        <v>3</v>
      </c>
      <c r="N441" s="70">
        <v>1</v>
      </c>
      <c r="O441" s="49">
        <f>M441+N441</f>
        <v>4</v>
      </c>
      <c r="P441" s="49">
        <f>G441+J441+M441</f>
        <v>255</v>
      </c>
      <c r="Q441" s="49">
        <f>H441+K441+N441</f>
        <v>224</v>
      </c>
      <c r="R441" s="50">
        <f>I441+L441+O441</f>
        <v>479</v>
      </c>
      <c r="S441" s="75">
        <v>200</v>
      </c>
      <c r="T441" s="75">
        <v>190</v>
      </c>
      <c r="U441" s="49">
        <f>S441+T441</f>
        <v>390</v>
      </c>
      <c r="V441" s="70">
        <v>0</v>
      </c>
      <c r="W441" s="70">
        <v>0</v>
      </c>
      <c r="X441" s="49">
        <f>V441+W441</f>
        <v>0</v>
      </c>
      <c r="Y441" s="70">
        <v>3</v>
      </c>
      <c r="Z441" s="70">
        <v>1</v>
      </c>
      <c r="AA441" s="49">
        <f>Y441+Z441</f>
        <v>4</v>
      </c>
      <c r="AB441" s="49">
        <f>S441+V441+Y441</f>
        <v>203</v>
      </c>
      <c r="AC441" s="49">
        <f>T441+W441+Z441</f>
        <v>191</v>
      </c>
      <c r="AD441" s="49">
        <f>AB441+AC441</f>
        <v>394</v>
      </c>
      <c r="AE441" s="72">
        <v>0</v>
      </c>
      <c r="AF441" s="72">
        <v>0</v>
      </c>
      <c r="AG441" s="49">
        <f>AE441+AF441</f>
        <v>0</v>
      </c>
      <c r="AH441" s="70">
        <v>0</v>
      </c>
      <c r="AI441" s="70">
        <v>0</v>
      </c>
      <c r="AJ441" s="49">
        <f>AH441+AI441</f>
        <v>0</v>
      </c>
      <c r="AK441" s="72">
        <v>121</v>
      </c>
      <c r="AL441" s="72">
        <v>111</v>
      </c>
      <c r="AM441" s="72">
        <v>34</v>
      </c>
      <c r="AN441" s="72">
        <v>103</v>
      </c>
      <c r="AO441" s="46">
        <f>SUM(AK441:AN441)</f>
        <v>369</v>
      </c>
      <c r="AP441" s="72">
        <v>25</v>
      </c>
      <c r="AQ441" s="46">
        <f>+AO441+AP441</f>
        <v>394</v>
      </c>
      <c r="AR441" s="45">
        <f>AB441/P441</f>
        <v>0.79607843137254897</v>
      </c>
      <c r="AS441" s="45">
        <f>(AC441/(H441+N441)*100%)</f>
        <v>0.8526785714285714</v>
      </c>
      <c r="AT441" s="45">
        <f>AD441/R441</f>
        <v>0.82254697286012524</v>
      </c>
      <c r="AU441" s="44" t="e">
        <f>AH441/AE441</f>
        <v>#DIV/0!</v>
      </c>
      <c r="AV441" s="44" t="e">
        <f>AI441/AF441</f>
        <v>#DIV/0!</v>
      </c>
      <c r="AW441" s="44" t="e">
        <f>AJ441/AG441</f>
        <v>#DIV/0!</v>
      </c>
      <c r="AX441" s="43">
        <f>AO441/AQ441</f>
        <v>0.93654822335025378</v>
      </c>
      <c r="AY441" s="42">
        <f>AP441/AQ441</f>
        <v>6.3451776649746189E-2</v>
      </c>
    </row>
    <row r="442" spans="1:51" ht="15" customHeight="1" x14ac:dyDescent="0.25">
      <c r="A442" s="32">
        <v>435</v>
      </c>
      <c r="B442" s="32">
        <v>11</v>
      </c>
      <c r="C442" s="32">
        <v>435</v>
      </c>
      <c r="D442" s="52" t="s">
        <v>49</v>
      </c>
      <c r="E442" s="52" t="s">
        <v>48</v>
      </c>
      <c r="F442" s="51">
        <v>11</v>
      </c>
      <c r="G442" s="47">
        <v>196</v>
      </c>
      <c r="H442" s="47">
        <v>186</v>
      </c>
      <c r="I442" s="48">
        <f>SUM(G442:H442)</f>
        <v>382</v>
      </c>
      <c r="J442" s="70">
        <v>0</v>
      </c>
      <c r="K442" s="70">
        <v>0</v>
      </c>
      <c r="L442" s="49">
        <f>J442+K442</f>
        <v>0</v>
      </c>
      <c r="M442" s="70">
        <f>K442+L442</f>
        <v>0</v>
      </c>
      <c r="N442" s="70">
        <v>1</v>
      </c>
      <c r="O442" s="49">
        <f>M442+N442</f>
        <v>1</v>
      </c>
      <c r="P442" s="49">
        <f>G442+J442+M442</f>
        <v>196</v>
      </c>
      <c r="Q442" s="49">
        <f>H442+K442+N442</f>
        <v>187</v>
      </c>
      <c r="R442" s="50">
        <f>I442+L442+O442</f>
        <v>383</v>
      </c>
      <c r="S442" s="75">
        <v>164</v>
      </c>
      <c r="T442" s="75">
        <v>159</v>
      </c>
      <c r="U442" s="49">
        <f>S442+T442</f>
        <v>323</v>
      </c>
      <c r="V442" s="70">
        <v>0</v>
      </c>
      <c r="W442" s="70">
        <v>0</v>
      </c>
      <c r="X442" s="49">
        <f>V442+W442</f>
        <v>0</v>
      </c>
      <c r="Y442" s="70">
        <f>W442+X442</f>
        <v>0</v>
      </c>
      <c r="Z442" s="70">
        <v>1</v>
      </c>
      <c r="AA442" s="49">
        <f>Y442+Z442</f>
        <v>1</v>
      </c>
      <c r="AB442" s="49">
        <f>S442+V442+Y442</f>
        <v>164</v>
      </c>
      <c r="AC442" s="49">
        <f>T442+W442+Z442</f>
        <v>160</v>
      </c>
      <c r="AD442" s="49">
        <f>AB442+AC442</f>
        <v>324</v>
      </c>
      <c r="AE442" s="72">
        <v>1</v>
      </c>
      <c r="AF442" s="72">
        <v>1</v>
      </c>
      <c r="AG442" s="49">
        <f>AE442+AF442</f>
        <v>2</v>
      </c>
      <c r="AH442" s="70">
        <v>0</v>
      </c>
      <c r="AI442" s="70">
        <v>0</v>
      </c>
      <c r="AJ442" s="49">
        <f>AH442+AI442</f>
        <v>0</v>
      </c>
      <c r="AK442" s="72">
        <v>97</v>
      </c>
      <c r="AL442" s="72">
        <v>116</v>
      </c>
      <c r="AM442" s="72">
        <v>24</v>
      </c>
      <c r="AN442" s="72">
        <v>65</v>
      </c>
      <c r="AO442" s="46">
        <f>SUM(AK442:AN442)</f>
        <v>302</v>
      </c>
      <c r="AP442" s="72">
        <v>22</v>
      </c>
      <c r="AQ442" s="46">
        <f>+AO442+AP442</f>
        <v>324</v>
      </c>
      <c r="AR442" s="45">
        <f>AB442/P442</f>
        <v>0.83673469387755106</v>
      </c>
      <c r="AS442" s="45">
        <f>(AC442/(H442+N442)*100%)</f>
        <v>0.85561497326203206</v>
      </c>
      <c r="AT442" s="45">
        <f>AD442/R442</f>
        <v>0.84595300261096606</v>
      </c>
      <c r="AU442" s="44">
        <f>AH442/AE442</f>
        <v>0</v>
      </c>
      <c r="AV442" s="44">
        <f>AI442/AF442</f>
        <v>0</v>
      </c>
      <c r="AW442" s="44">
        <f>AJ442/AG442</f>
        <v>0</v>
      </c>
      <c r="AX442" s="43">
        <f>AO442/AQ442</f>
        <v>0.9320987654320988</v>
      </c>
      <c r="AY442" s="42">
        <f>AP442/AQ442</f>
        <v>6.7901234567901231E-2</v>
      </c>
    </row>
    <row r="443" spans="1:51" ht="15" customHeight="1" x14ac:dyDescent="0.25">
      <c r="A443" s="32">
        <v>436</v>
      </c>
      <c r="B443" s="32">
        <v>12</v>
      </c>
      <c r="C443" s="32">
        <v>436</v>
      </c>
      <c r="D443" s="52" t="s">
        <v>49</v>
      </c>
      <c r="E443" s="52" t="s">
        <v>48</v>
      </c>
      <c r="F443" s="51">
        <v>12</v>
      </c>
      <c r="G443" s="47">
        <v>259</v>
      </c>
      <c r="H443" s="47">
        <v>240</v>
      </c>
      <c r="I443" s="48">
        <f>SUM(G443:H443)</f>
        <v>499</v>
      </c>
      <c r="J443" s="70">
        <v>0</v>
      </c>
      <c r="K443" s="70">
        <v>0</v>
      </c>
      <c r="L443" s="49">
        <f>J443+K443</f>
        <v>0</v>
      </c>
      <c r="M443" s="70">
        <v>0</v>
      </c>
      <c r="N443" s="70">
        <v>0</v>
      </c>
      <c r="O443" s="49">
        <f>M443+N443</f>
        <v>0</v>
      </c>
      <c r="P443" s="49">
        <f>G443+J443+M443</f>
        <v>259</v>
      </c>
      <c r="Q443" s="49">
        <f>H443+K443+N443</f>
        <v>240</v>
      </c>
      <c r="R443" s="50">
        <f>I443+L443+O443</f>
        <v>499</v>
      </c>
      <c r="S443" s="75">
        <v>206</v>
      </c>
      <c r="T443" s="75">
        <v>201</v>
      </c>
      <c r="U443" s="49">
        <f>S443+T443</f>
        <v>407</v>
      </c>
      <c r="V443" s="70">
        <v>0</v>
      </c>
      <c r="W443" s="70">
        <v>0</v>
      </c>
      <c r="X443" s="49">
        <f>V443+W443</f>
        <v>0</v>
      </c>
      <c r="Y443" s="70">
        <v>0</v>
      </c>
      <c r="Z443" s="70">
        <v>0</v>
      </c>
      <c r="AA443" s="49">
        <f>Y443+Z443</f>
        <v>0</v>
      </c>
      <c r="AB443" s="49">
        <f>S443+V443+Y443</f>
        <v>206</v>
      </c>
      <c r="AC443" s="49">
        <f>T443+W443+Z443</f>
        <v>201</v>
      </c>
      <c r="AD443" s="49">
        <f>AB443+AC443</f>
        <v>407</v>
      </c>
      <c r="AE443" s="72">
        <v>0</v>
      </c>
      <c r="AF443" s="72">
        <v>0</v>
      </c>
      <c r="AG443" s="49">
        <f>AE443+AF443</f>
        <v>0</v>
      </c>
      <c r="AH443" s="70">
        <v>0</v>
      </c>
      <c r="AI443" s="70">
        <v>0</v>
      </c>
      <c r="AJ443" s="49">
        <f>AH443+AI443</f>
        <v>0</v>
      </c>
      <c r="AK443" s="72">
        <v>154</v>
      </c>
      <c r="AL443" s="72">
        <v>113</v>
      </c>
      <c r="AM443" s="72">
        <v>31</v>
      </c>
      <c r="AN443" s="72">
        <v>78</v>
      </c>
      <c r="AO443" s="46">
        <f>SUM(AK443:AN443)</f>
        <v>376</v>
      </c>
      <c r="AP443" s="72">
        <v>31</v>
      </c>
      <c r="AQ443" s="46">
        <f>+AO443+AP443</f>
        <v>407</v>
      </c>
      <c r="AR443" s="45">
        <f>AB443/P443</f>
        <v>0.79536679536679533</v>
      </c>
      <c r="AS443" s="45">
        <f>(AC443/(H443+N443)*100%)</f>
        <v>0.83750000000000002</v>
      </c>
      <c r="AT443" s="45">
        <f>AD443/R443</f>
        <v>0.81563126252505014</v>
      </c>
      <c r="AU443" s="44" t="e">
        <f>AH443/AE443</f>
        <v>#DIV/0!</v>
      </c>
      <c r="AV443" s="44" t="e">
        <f>AI443/AF443</f>
        <v>#DIV/0!</v>
      </c>
      <c r="AW443" s="44" t="e">
        <f>AJ443/AG443</f>
        <v>#DIV/0!</v>
      </c>
      <c r="AX443" s="43">
        <f>AO443/AQ443</f>
        <v>0.92383292383292381</v>
      </c>
      <c r="AY443" s="42">
        <f>AP443/AQ443</f>
        <v>7.6167076167076173E-2</v>
      </c>
    </row>
    <row r="444" spans="1:51" ht="15" customHeight="1" x14ac:dyDescent="0.25">
      <c r="A444" s="32">
        <v>437</v>
      </c>
      <c r="B444" s="32">
        <v>13</v>
      </c>
      <c r="C444" s="32">
        <v>437</v>
      </c>
      <c r="D444" s="52" t="s">
        <v>49</v>
      </c>
      <c r="E444" s="52" t="s">
        <v>48</v>
      </c>
      <c r="F444" s="51">
        <v>13</v>
      </c>
      <c r="G444" s="47">
        <v>162</v>
      </c>
      <c r="H444" s="47">
        <v>144</v>
      </c>
      <c r="I444" s="48">
        <f>SUM(G444:H444)</f>
        <v>306</v>
      </c>
      <c r="J444" s="70">
        <v>0</v>
      </c>
      <c r="K444" s="70">
        <v>0</v>
      </c>
      <c r="L444" s="49">
        <f>J444+K444</f>
        <v>0</v>
      </c>
      <c r="M444" s="70">
        <v>0</v>
      </c>
      <c r="N444" s="70">
        <v>0</v>
      </c>
      <c r="O444" s="49">
        <f>M444+N444</f>
        <v>0</v>
      </c>
      <c r="P444" s="49">
        <f>G444+J444+M444</f>
        <v>162</v>
      </c>
      <c r="Q444" s="49">
        <f>H444+K444+N444</f>
        <v>144</v>
      </c>
      <c r="R444" s="50">
        <f>I444+L444+O444</f>
        <v>306</v>
      </c>
      <c r="S444" s="75">
        <v>135</v>
      </c>
      <c r="T444" s="75">
        <v>127</v>
      </c>
      <c r="U444" s="49">
        <f>S444+T444</f>
        <v>262</v>
      </c>
      <c r="V444" s="70">
        <v>0</v>
      </c>
      <c r="W444" s="70">
        <v>0</v>
      </c>
      <c r="X444" s="49">
        <f>V444+W444</f>
        <v>0</v>
      </c>
      <c r="Y444" s="70">
        <v>0</v>
      </c>
      <c r="Z444" s="70">
        <v>0</v>
      </c>
      <c r="AA444" s="49">
        <f>Y444+Z444</f>
        <v>0</v>
      </c>
      <c r="AB444" s="49">
        <f>S444+V444+Y444</f>
        <v>135</v>
      </c>
      <c r="AC444" s="49">
        <f>T444+W444+Z444</f>
        <v>127</v>
      </c>
      <c r="AD444" s="49">
        <f>AB444+AC444</f>
        <v>262</v>
      </c>
      <c r="AE444" s="72">
        <v>0</v>
      </c>
      <c r="AF444" s="72">
        <v>0</v>
      </c>
      <c r="AG444" s="49">
        <f>AE444+AF444</f>
        <v>0</v>
      </c>
      <c r="AH444" s="70">
        <v>0</v>
      </c>
      <c r="AI444" s="70">
        <v>0</v>
      </c>
      <c r="AJ444" s="49">
        <f>AH444+AI444</f>
        <v>0</v>
      </c>
      <c r="AK444" s="72">
        <v>93</v>
      </c>
      <c r="AL444" s="72">
        <v>41</v>
      </c>
      <c r="AM444" s="72">
        <v>57</v>
      </c>
      <c r="AN444" s="72">
        <v>46</v>
      </c>
      <c r="AO444" s="46">
        <f>SUM(AK444:AN444)</f>
        <v>237</v>
      </c>
      <c r="AP444" s="72">
        <v>25</v>
      </c>
      <c r="AQ444" s="46">
        <f>+AO444+AP444</f>
        <v>262</v>
      </c>
      <c r="AR444" s="45">
        <f>AB444/P444</f>
        <v>0.83333333333333337</v>
      </c>
      <c r="AS444" s="45">
        <f>(AC444/(H444+N444)*100%)</f>
        <v>0.88194444444444442</v>
      </c>
      <c r="AT444" s="45">
        <f>AD444/R444</f>
        <v>0.85620915032679734</v>
      </c>
      <c r="AU444" s="44" t="e">
        <f>AH444/AE444</f>
        <v>#DIV/0!</v>
      </c>
      <c r="AV444" s="44" t="e">
        <f>AI444/AF444</f>
        <v>#DIV/0!</v>
      </c>
      <c r="AW444" s="44" t="e">
        <f>AJ444/AG444</f>
        <v>#DIV/0!</v>
      </c>
      <c r="AX444" s="43">
        <f>AO444/AQ444</f>
        <v>0.90458015267175573</v>
      </c>
      <c r="AY444" s="42">
        <f>AP444/AQ444</f>
        <v>9.5419847328244281E-2</v>
      </c>
    </row>
    <row r="445" spans="1:51" ht="15" customHeight="1" x14ac:dyDescent="0.25">
      <c r="A445" s="32">
        <v>438</v>
      </c>
      <c r="B445" s="32">
        <v>14</v>
      </c>
      <c r="C445" s="32">
        <v>438</v>
      </c>
      <c r="D445" s="52" t="s">
        <v>49</v>
      </c>
      <c r="E445" s="52" t="s">
        <v>48</v>
      </c>
      <c r="F445" s="51">
        <v>14</v>
      </c>
      <c r="G445" s="47">
        <v>151</v>
      </c>
      <c r="H445" s="47">
        <v>139</v>
      </c>
      <c r="I445" s="48">
        <f>SUM(G445:H445)</f>
        <v>290</v>
      </c>
      <c r="J445" s="70">
        <v>0</v>
      </c>
      <c r="K445" s="70">
        <v>0</v>
      </c>
      <c r="L445" s="49">
        <f>J445+K445</f>
        <v>0</v>
      </c>
      <c r="M445" s="70">
        <v>0</v>
      </c>
      <c r="N445" s="70">
        <v>0</v>
      </c>
      <c r="O445" s="49">
        <f>M445+N445</f>
        <v>0</v>
      </c>
      <c r="P445" s="49">
        <f>G445+J445+M445</f>
        <v>151</v>
      </c>
      <c r="Q445" s="49">
        <f>H445+K445+N445</f>
        <v>139</v>
      </c>
      <c r="R445" s="50">
        <f>I445+L445+O445</f>
        <v>290</v>
      </c>
      <c r="S445" s="75">
        <v>123</v>
      </c>
      <c r="T445" s="75">
        <v>124</v>
      </c>
      <c r="U445" s="49">
        <f>S445+T445</f>
        <v>247</v>
      </c>
      <c r="V445" s="70">
        <v>0</v>
      </c>
      <c r="W445" s="70">
        <v>0</v>
      </c>
      <c r="X445" s="49">
        <f>V445+W445</f>
        <v>0</v>
      </c>
      <c r="Y445" s="70">
        <v>0</v>
      </c>
      <c r="Z445" s="70">
        <v>0</v>
      </c>
      <c r="AA445" s="49">
        <f>Y445+Z445</f>
        <v>0</v>
      </c>
      <c r="AB445" s="49">
        <f>S445+V445+Y445</f>
        <v>123</v>
      </c>
      <c r="AC445" s="49">
        <f>T445+W445+Z445</f>
        <v>124</v>
      </c>
      <c r="AD445" s="49">
        <f>AB445+AC445</f>
        <v>247</v>
      </c>
      <c r="AE445" s="72">
        <v>2</v>
      </c>
      <c r="AF445" s="72">
        <v>1</v>
      </c>
      <c r="AG445" s="49">
        <f>AE445+AF445</f>
        <v>3</v>
      </c>
      <c r="AH445" s="70">
        <v>0</v>
      </c>
      <c r="AI445" s="70">
        <v>0</v>
      </c>
      <c r="AJ445" s="49">
        <f>AH445+AI445</f>
        <v>0</v>
      </c>
      <c r="AK445" s="72">
        <v>76</v>
      </c>
      <c r="AL445" s="72">
        <v>74</v>
      </c>
      <c r="AM445" s="72">
        <v>57</v>
      </c>
      <c r="AN445" s="72">
        <v>32</v>
      </c>
      <c r="AO445" s="46">
        <f>SUM(AK445:AN445)</f>
        <v>239</v>
      </c>
      <c r="AP445" s="72">
        <v>8</v>
      </c>
      <c r="AQ445" s="46">
        <f>+AO445+AP445</f>
        <v>247</v>
      </c>
      <c r="AR445" s="45">
        <f>AB445/P445</f>
        <v>0.81456953642384111</v>
      </c>
      <c r="AS445" s="45">
        <f>(AC445/(H445+N445)*100%)</f>
        <v>0.8920863309352518</v>
      </c>
      <c r="AT445" s="45">
        <f>AD445/R445</f>
        <v>0.85172413793103452</v>
      </c>
      <c r="AU445" s="44">
        <f>AH445/AE445</f>
        <v>0</v>
      </c>
      <c r="AV445" s="44">
        <f>AI445/AF445</f>
        <v>0</v>
      </c>
      <c r="AW445" s="44">
        <f>AJ445/AG445</f>
        <v>0</v>
      </c>
      <c r="AX445" s="43">
        <f>AO445/AQ445</f>
        <v>0.96761133603238869</v>
      </c>
      <c r="AY445" s="42">
        <f>AP445/AQ445</f>
        <v>3.2388663967611336E-2</v>
      </c>
    </row>
    <row r="446" spans="1:51" ht="15" customHeight="1" x14ac:dyDescent="0.25">
      <c r="A446" s="32">
        <v>439</v>
      </c>
      <c r="B446" s="32">
        <v>15</v>
      </c>
      <c r="C446" s="32">
        <v>439</v>
      </c>
      <c r="D446" s="52" t="s">
        <v>49</v>
      </c>
      <c r="E446" s="52" t="s">
        <v>48</v>
      </c>
      <c r="F446" s="51">
        <v>15</v>
      </c>
      <c r="G446" s="47">
        <v>262</v>
      </c>
      <c r="H446" s="47">
        <v>225</v>
      </c>
      <c r="I446" s="48">
        <f>SUM(G446:H446)</f>
        <v>487</v>
      </c>
      <c r="J446" s="70">
        <v>0</v>
      </c>
      <c r="K446" s="70">
        <v>0</v>
      </c>
      <c r="L446" s="49">
        <f>J446+K446</f>
        <v>0</v>
      </c>
      <c r="M446" s="70">
        <v>0</v>
      </c>
      <c r="N446" s="70">
        <v>0</v>
      </c>
      <c r="O446" s="49">
        <f>M446+N446</f>
        <v>0</v>
      </c>
      <c r="P446" s="49">
        <f>G446+J446+M446</f>
        <v>262</v>
      </c>
      <c r="Q446" s="49">
        <f>H446+K446+N446</f>
        <v>225</v>
      </c>
      <c r="R446" s="50">
        <f>I446+L446+O446</f>
        <v>487</v>
      </c>
      <c r="S446" s="75">
        <v>202</v>
      </c>
      <c r="T446" s="75">
        <v>193</v>
      </c>
      <c r="U446" s="49">
        <f>S446+T446</f>
        <v>395</v>
      </c>
      <c r="V446" s="70">
        <v>0</v>
      </c>
      <c r="W446" s="70">
        <v>0</v>
      </c>
      <c r="X446" s="49">
        <f>V446+W446</f>
        <v>0</v>
      </c>
      <c r="Y446" s="70">
        <v>0</v>
      </c>
      <c r="Z446" s="70">
        <v>0</v>
      </c>
      <c r="AA446" s="49">
        <f>Y446+Z446</f>
        <v>0</v>
      </c>
      <c r="AB446" s="49">
        <f>S446+V446+Y446</f>
        <v>202</v>
      </c>
      <c r="AC446" s="49">
        <f>T446+W446+Z446</f>
        <v>193</v>
      </c>
      <c r="AD446" s="49">
        <f>AB446+AC446</f>
        <v>395</v>
      </c>
      <c r="AE446" s="72">
        <v>0</v>
      </c>
      <c r="AF446" s="72">
        <v>0</v>
      </c>
      <c r="AG446" s="49">
        <f>AE446+AF446</f>
        <v>0</v>
      </c>
      <c r="AH446" s="70">
        <v>0</v>
      </c>
      <c r="AI446" s="70">
        <v>0</v>
      </c>
      <c r="AJ446" s="49">
        <f>AH446+AI446</f>
        <v>0</v>
      </c>
      <c r="AK446" s="72">
        <v>146</v>
      </c>
      <c r="AL446" s="72">
        <v>106</v>
      </c>
      <c r="AM446" s="72">
        <v>54</v>
      </c>
      <c r="AN446" s="72">
        <v>67</v>
      </c>
      <c r="AO446" s="46">
        <f>SUM(AK446:AN446)</f>
        <v>373</v>
      </c>
      <c r="AP446" s="72">
        <v>22</v>
      </c>
      <c r="AQ446" s="46">
        <f>+AO446+AP446</f>
        <v>395</v>
      </c>
      <c r="AR446" s="45">
        <f>AB446/P446</f>
        <v>0.77099236641221369</v>
      </c>
      <c r="AS446" s="45">
        <f>(AC446/(H446+N446)*100%)</f>
        <v>0.85777777777777775</v>
      </c>
      <c r="AT446" s="45">
        <f>AD446/R446</f>
        <v>0.81108829568788499</v>
      </c>
      <c r="AU446" s="44" t="e">
        <f>AH446/AE446</f>
        <v>#DIV/0!</v>
      </c>
      <c r="AV446" s="44" t="e">
        <f>AI446/AF446</f>
        <v>#DIV/0!</v>
      </c>
      <c r="AW446" s="44" t="e">
        <f>AJ446/AG446</f>
        <v>#DIV/0!</v>
      </c>
      <c r="AX446" s="43">
        <f>AO446/AQ446</f>
        <v>0.94430379746835447</v>
      </c>
      <c r="AY446" s="42">
        <f>AP446/AQ446</f>
        <v>5.5696202531645568E-2</v>
      </c>
    </row>
    <row r="447" spans="1:51" ht="15" customHeight="1" x14ac:dyDescent="0.25">
      <c r="A447" s="32">
        <v>440</v>
      </c>
      <c r="B447" s="32">
        <v>16</v>
      </c>
      <c r="C447" s="32">
        <v>440</v>
      </c>
      <c r="D447" s="52" t="s">
        <v>49</v>
      </c>
      <c r="E447" s="52" t="s">
        <v>48</v>
      </c>
      <c r="F447" s="51">
        <v>16</v>
      </c>
      <c r="G447" s="47">
        <v>250</v>
      </c>
      <c r="H447" s="47">
        <v>228</v>
      </c>
      <c r="I447" s="48">
        <f>SUM(G447:H447)</f>
        <v>478</v>
      </c>
      <c r="J447" s="70">
        <v>0</v>
      </c>
      <c r="K447" s="70">
        <v>0</v>
      </c>
      <c r="L447" s="49">
        <f>J447+K447</f>
        <v>0</v>
      </c>
      <c r="M447" s="70">
        <v>0</v>
      </c>
      <c r="N447" s="70">
        <v>0</v>
      </c>
      <c r="O447" s="49">
        <f>M447+N447</f>
        <v>0</v>
      </c>
      <c r="P447" s="49">
        <f>G447+J447+M447</f>
        <v>250</v>
      </c>
      <c r="Q447" s="49">
        <f>H447+K447+N447</f>
        <v>228</v>
      </c>
      <c r="R447" s="50">
        <f>I447+L447+O447</f>
        <v>478</v>
      </c>
      <c r="S447" s="70">
        <v>202</v>
      </c>
      <c r="T447" s="70">
        <v>197</v>
      </c>
      <c r="U447" s="49">
        <f>S447+T447</f>
        <v>399</v>
      </c>
      <c r="V447" s="70">
        <v>0</v>
      </c>
      <c r="W447" s="70">
        <v>0</v>
      </c>
      <c r="X447" s="49">
        <f>V447+W447</f>
        <v>0</v>
      </c>
      <c r="Y447" s="70">
        <v>0</v>
      </c>
      <c r="Z447" s="70">
        <v>0</v>
      </c>
      <c r="AA447" s="49">
        <f>Y447+Z447</f>
        <v>0</v>
      </c>
      <c r="AB447" s="49">
        <f>S447+V447+Y447</f>
        <v>202</v>
      </c>
      <c r="AC447" s="49">
        <f>T447+W447+Z447</f>
        <v>197</v>
      </c>
      <c r="AD447" s="49">
        <f>AB447+AC447</f>
        <v>399</v>
      </c>
      <c r="AE447" s="72">
        <v>0</v>
      </c>
      <c r="AF447" s="72">
        <v>0</v>
      </c>
      <c r="AG447" s="49">
        <f>AE447+AF447</f>
        <v>0</v>
      </c>
      <c r="AH447" s="70">
        <v>0</v>
      </c>
      <c r="AI447" s="70">
        <v>0</v>
      </c>
      <c r="AJ447" s="49">
        <f>AH447+AI447</f>
        <v>0</v>
      </c>
      <c r="AK447" s="72">
        <v>135</v>
      </c>
      <c r="AL447" s="72">
        <v>93</v>
      </c>
      <c r="AM447" s="72">
        <v>63</v>
      </c>
      <c r="AN447" s="72">
        <v>81</v>
      </c>
      <c r="AO447" s="46">
        <f>SUM(AK447:AN447)</f>
        <v>372</v>
      </c>
      <c r="AP447" s="46">
        <v>27</v>
      </c>
      <c r="AQ447" s="46">
        <f>+AO447+AP447</f>
        <v>399</v>
      </c>
      <c r="AR447" s="45">
        <f>AB447/P447</f>
        <v>0.80800000000000005</v>
      </c>
      <c r="AS447" s="45">
        <f>(AC447/(H447+N447)*100%)</f>
        <v>0.86403508771929827</v>
      </c>
      <c r="AT447" s="45">
        <f>AD447/R447</f>
        <v>0.83472803347280333</v>
      </c>
      <c r="AU447" s="44" t="e">
        <f>AH447/AE447</f>
        <v>#DIV/0!</v>
      </c>
      <c r="AV447" s="44" t="e">
        <f>AI447/AF447</f>
        <v>#DIV/0!</v>
      </c>
      <c r="AW447" s="44" t="e">
        <f>AJ447/AG447</f>
        <v>#DIV/0!</v>
      </c>
      <c r="AX447" s="43">
        <f>AO447/AQ447</f>
        <v>0.93233082706766912</v>
      </c>
      <c r="AY447" s="42">
        <f>AP447/AQ447</f>
        <v>6.7669172932330823E-2</v>
      </c>
    </row>
    <row r="448" spans="1:51" ht="15" customHeight="1" x14ac:dyDescent="0.25">
      <c r="A448" s="32">
        <v>441</v>
      </c>
      <c r="B448" s="32"/>
      <c r="C448" s="32">
        <v>441</v>
      </c>
      <c r="D448" s="58" t="s">
        <v>47</v>
      </c>
      <c r="E448" s="58"/>
      <c r="F448" s="57">
        <f>F447</f>
        <v>16</v>
      </c>
      <c r="G448" s="55">
        <f>SUM(G432:G447)</f>
        <v>3189</v>
      </c>
      <c r="H448" s="55">
        <f>SUM(H432:H447)</f>
        <v>3004</v>
      </c>
      <c r="I448" s="55">
        <f>SUM(I432:I447)</f>
        <v>6193</v>
      </c>
      <c r="J448" s="55">
        <f>SUM(J432:J447)</f>
        <v>0</v>
      </c>
      <c r="K448" s="55">
        <f>SUM(K432:K447)</f>
        <v>0</v>
      </c>
      <c r="L448" s="55">
        <f>SUM(L432:L447)</f>
        <v>0</v>
      </c>
      <c r="M448" s="55">
        <f>SUM(M432:M447)</f>
        <v>4</v>
      </c>
      <c r="N448" s="55">
        <f>SUM(N432:N447)</f>
        <v>4</v>
      </c>
      <c r="O448" s="55">
        <f>SUM(O432:O447)</f>
        <v>8</v>
      </c>
      <c r="P448" s="55">
        <f>SUM(P432:P447)</f>
        <v>3193</v>
      </c>
      <c r="Q448" s="55">
        <f>SUM(Q432:Q447)</f>
        <v>3008</v>
      </c>
      <c r="R448" s="66">
        <f>I448+L448+O448</f>
        <v>6201</v>
      </c>
      <c r="S448" s="55">
        <f>SUM(S432:S447)</f>
        <v>2545</v>
      </c>
      <c r="T448" s="55">
        <f>SUM(T432:T447)</f>
        <v>2645</v>
      </c>
      <c r="U448" s="55">
        <f>SUM(U432:U447)</f>
        <v>5190</v>
      </c>
      <c r="V448" s="55">
        <f>SUM(V432:V447)</f>
        <v>0</v>
      </c>
      <c r="W448" s="55">
        <f>SUM(W432:W447)</f>
        <v>0</v>
      </c>
      <c r="X448" s="55">
        <f>SUM(X432:X447)</f>
        <v>0</v>
      </c>
      <c r="Y448" s="55">
        <f>SUM(Y432:Y447)</f>
        <v>4</v>
      </c>
      <c r="Z448" s="55">
        <f>SUM(Z432:Z447)</f>
        <v>4</v>
      </c>
      <c r="AA448" s="55">
        <f>SUM(AA432:AA447)</f>
        <v>8</v>
      </c>
      <c r="AB448" s="55">
        <f>SUM(AB432:AB447)</f>
        <v>2549</v>
      </c>
      <c r="AC448" s="55">
        <f>SUM(AC432:AC447)</f>
        <v>2649</v>
      </c>
      <c r="AD448" s="55">
        <f>SUM(AD432:AD447)</f>
        <v>5210</v>
      </c>
      <c r="AE448" s="55">
        <f>SUM(AE432:AE447)</f>
        <v>8</v>
      </c>
      <c r="AF448" s="55">
        <f>SUM(AF432:AF447)</f>
        <v>10</v>
      </c>
      <c r="AG448" s="55">
        <f>SUM(AG432:AG447)</f>
        <v>18</v>
      </c>
      <c r="AH448" s="55">
        <f>SUM(AH432:AH447)</f>
        <v>1</v>
      </c>
      <c r="AI448" s="55">
        <f>SUM(AI432:AI447)</f>
        <v>1</v>
      </c>
      <c r="AJ448" s="55">
        <f>SUM(AJ432:AJ447)</f>
        <v>2</v>
      </c>
      <c r="AK448" s="55">
        <f>SUM(AK432:AK447)</f>
        <v>1503</v>
      </c>
      <c r="AL448" s="55">
        <f>SUM(AL432:AL447)</f>
        <v>1411</v>
      </c>
      <c r="AM448" s="55">
        <f>SUM(AM432:AM447)</f>
        <v>856</v>
      </c>
      <c r="AN448" s="55">
        <f>SUM(AN432:AN447)</f>
        <v>1090</v>
      </c>
      <c r="AO448" s="55">
        <f>SUM(AO432:AO447)</f>
        <v>4860</v>
      </c>
      <c r="AP448" s="55">
        <f>SUM(AP432:AP447)</f>
        <v>338</v>
      </c>
      <c r="AQ448" s="55">
        <f>SUM(AQ432:AQ447)</f>
        <v>5198</v>
      </c>
      <c r="AR448" s="36">
        <f>AB448/P448</f>
        <v>0.79830880050109609</v>
      </c>
      <c r="AS448" s="36">
        <f>(AC448/(H448+N448)*100%)</f>
        <v>0.88065159574468088</v>
      </c>
      <c r="AT448" s="36">
        <f>AD448/R448</f>
        <v>0.84018706660216091</v>
      </c>
      <c r="AU448" s="35">
        <f>AH448/AE448</f>
        <v>0.125</v>
      </c>
      <c r="AV448" s="35">
        <f>AI448/AF448</f>
        <v>0.1</v>
      </c>
      <c r="AW448" s="35">
        <f>AJ448/AG448</f>
        <v>0.1111111111111111</v>
      </c>
      <c r="AX448" s="34">
        <f>AO448/AQ448</f>
        <v>0.93497499038091569</v>
      </c>
      <c r="AY448" s="33">
        <f>AP448/AQ448</f>
        <v>6.5025009619084265E-2</v>
      </c>
    </row>
    <row r="449" spans="1:51" ht="33" customHeight="1" x14ac:dyDescent="0.25">
      <c r="A449" s="32">
        <v>442</v>
      </c>
      <c r="B449" s="32"/>
      <c r="C449" s="32">
        <v>442</v>
      </c>
      <c r="D449" s="31" t="s">
        <v>46</v>
      </c>
      <c r="E449" s="31"/>
      <c r="F449" s="30">
        <f>F371+F389+F403+F415+F431+F448</f>
        <v>85</v>
      </c>
      <c r="G449" s="64">
        <f>G371+G389+G403+G415+G431+G448</f>
        <v>17324</v>
      </c>
      <c r="H449" s="64">
        <f>H371+H389+H403+H415+H431+H448</f>
        <v>16836</v>
      </c>
      <c r="I449" s="64">
        <f>I371+I389+I403+I415+I431+I448</f>
        <v>34160</v>
      </c>
      <c r="J449" s="64">
        <f>J371+J389+J403+J415+J431+J448</f>
        <v>0</v>
      </c>
      <c r="K449" s="64">
        <f>K371+K389+K403+K415+K431+K448</f>
        <v>1</v>
      </c>
      <c r="L449" s="64">
        <f>L371+L389+L403+L415+L431+L448</f>
        <v>1</v>
      </c>
      <c r="M449" s="64">
        <f>M371+M389+M403+M415+M431+M448</f>
        <v>80</v>
      </c>
      <c r="N449" s="64">
        <f>N371+N389+N403+N415+N431+N448</f>
        <v>89</v>
      </c>
      <c r="O449" s="64">
        <f>O371+O389+O403+O415+O431+O448</f>
        <v>169</v>
      </c>
      <c r="P449" s="64">
        <f>P371+P389+P403+P415+P431+P448</f>
        <v>17404</v>
      </c>
      <c r="Q449" s="64">
        <f>Q371+Q389+Q403+Q415+Q431+Q448</f>
        <v>16926</v>
      </c>
      <c r="R449" s="65">
        <f>I449+L449+O449</f>
        <v>34330</v>
      </c>
      <c r="S449" s="64">
        <f>S371+S389+S403+S415+S431+S448</f>
        <v>14201</v>
      </c>
      <c r="T449" s="64">
        <f>T371+T389+T403+T415+T431+T448</f>
        <v>14829</v>
      </c>
      <c r="U449" s="64">
        <f>U371+U389+U403+U415+U431+U448</f>
        <v>29030</v>
      </c>
      <c r="V449" s="64">
        <f>V371+V389+V403+V415+V431+V448</f>
        <v>0</v>
      </c>
      <c r="W449" s="64">
        <f>W371+W389+W403+W415+W431+W448</f>
        <v>1</v>
      </c>
      <c r="X449" s="64">
        <f>X371+X389+X403+X415+X431+X448</f>
        <v>1</v>
      </c>
      <c r="Y449" s="64">
        <f>Y371+Y389+Y403+Y415+Y431+Y448</f>
        <v>62</v>
      </c>
      <c r="Z449" s="64">
        <f>Z371+Z389+Z403+Z415+Z431+Z448</f>
        <v>85</v>
      </c>
      <c r="AA449" s="64">
        <f>AA371+AA389+AA403+AA415+AA431+AA448</f>
        <v>147</v>
      </c>
      <c r="AB449" s="64">
        <f>AB371+AB389+AB403+AB415+AB431+AB448</f>
        <v>14263</v>
      </c>
      <c r="AC449" s="64">
        <f>AC371+AC389+AC403+AC415+AC431+AC448</f>
        <v>14915</v>
      </c>
      <c r="AD449" s="64">
        <f>AD371+AD389+AD403+AD415+AD431+AD448</f>
        <v>29200</v>
      </c>
      <c r="AE449" s="64">
        <f>AE371+AE389+AE403+AE415+AE431+AE448</f>
        <v>30</v>
      </c>
      <c r="AF449" s="64">
        <f>AF371+AF389+AF403+AF415+AF431+AF448</f>
        <v>28</v>
      </c>
      <c r="AG449" s="64">
        <f>AG371+AG389+AG403+AG415+AG431+AG448</f>
        <v>58</v>
      </c>
      <c r="AH449" s="64">
        <f>AH371+AH389+AH403+AH415+AH431+AH448</f>
        <v>11</v>
      </c>
      <c r="AI449" s="64">
        <f>AI371+AI389+AI403+AI415+AI431+AI448</f>
        <v>14</v>
      </c>
      <c r="AJ449" s="64">
        <f>AJ371+AJ389+AJ403+AJ415+AJ431+AJ448</f>
        <v>25</v>
      </c>
      <c r="AK449" s="64">
        <f>AK371+AK389+AK403+AK415+AK431+AK448</f>
        <v>7632</v>
      </c>
      <c r="AL449" s="64">
        <f>AL371+AL389+AL403+AL415+AL431+AL448</f>
        <v>7842</v>
      </c>
      <c r="AM449" s="64">
        <f>AM371+AM389+AM403+AM415+AM431+AM448</f>
        <v>5747</v>
      </c>
      <c r="AN449" s="64">
        <f>AN371+AN389+AN403+AN415+AN431+AN448</f>
        <v>6579</v>
      </c>
      <c r="AO449" s="64">
        <f>AO371+AO389+AO403+AO415+AO431+AO448</f>
        <v>27800</v>
      </c>
      <c r="AP449" s="64">
        <f>AP371+AP389+AP403+AP415+AP431+AP448</f>
        <v>1400</v>
      </c>
      <c r="AQ449" s="64">
        <f>AQ371+AQ389+AQ403+AQ415+AQ431+AQ448</f>
        <v>29200</v>
      </c>
      <c r="AR449" s="63">
        <f>AB449/P449</f>
        <v>0.81952424729947138</v>
      </c>
      <c r="AS449" s="63">
        <f>(AC449/(H449+N449)*100%)</f>
        <v>0.88124076809453467</v>
      </c>
      <c r="AT449" s="63">
        <f>AD449/R449</f>
        <v>0.85056801631226331</v>
      </c>
      <c r="AU449" s="62">
        <f>AH449/AE449</f>
        <v>0.36666666666666664</v>
      </c>
      <c r="AV449" s="62">
        <f>AI449/AF449</f>
        <v>0.5</v>
      </c>
      <c r="AW449" s="62">
        <f>AJ449/AG449</f>
        <v>0.43103448275862066</v>
      </c>
      <c r="AX449" s="34">
        <f>AO449/AQ449</f>
        <v>0.95205479452054798</v>
      </c>
      <c r="AY449" s="33">
        <f>AP449/AQ449</f>
        <v>4.7945205479452052E-2</v>
      </c>
    </row>
    <row r="450" spans="1:51" ht="15" customHeight="1" x14ac:dyDescent="0.25">
      <c r="A450" s="32">
        <v>443</v>
      </c>
      <c r="B450" s="32">
        <v>1</v>
      </c>
      <c r="C450" s="32">
        <v>443</v>
      </c>
      <c r="D450" s="52" t="s">
        <v>39</v>
      </c>
      <c r="E450" s="52" t="s">
        <v>45</v>
      </c>
      <c r="F450" s="51">
        <v>1</v>
      </c>
      <c r="G450" s="47">
        <v>213</v>
      </c>
      <c r="H450" s="47">
        <v>189</v>
      </c>
      <c r="I450" s="48">
        <f>SUM(G450:H450)</f>
        <v>402</v>
      </c>
      <c r="J450" s="70">
        <v>0</v>
      </c>
      <c r="K450" s="70">
        <v>0</v>
      </c>
      <c r="L450" s="49">
        <f>J450+K450</f>
        <v>0</v>
      </c>
      <c r="M450" s="70">
        <v>2</v>
      </c>
      <c r="N450" s="70">
        <v>2</v>
      </c>
      <c r="O450" s="49">
        <f>M450+N450</f>
        <v>4</v>
      </c>
      <c r="P450" s="49">
        <f>G450+J450+M450</f>
        <v>215</v>
      </c>
      <c r="Q450" s="49">
        <f>H450+K450+N450</f>
        <v>191</v>
      </c>
      <c r="R450" s="50">
        <f>I450+L450+O450</f>
        <v>406</v>
      </c>
      <c r="S450" s="70">
        <v>184</v>
      </c>
      <c r="T450" s="70">
        <v>171</v>
      </c>
      <c r="U450" s="49">
        <f>S450+T450</f>
        <v>355</v>
      </c>
      <c r="V450" s="70">
        <v>0</v>
      </c>
      <c r="W450" s="70">
        <v>0</v>
      </c>
      <c r="X450" s="49">
        <f>V450+W450</f>
        <v>0</v>
      </c>
      <c r="Y450" s="70">
        <v>2</v>
      </c>
      <c r="Z450" s="70">
        <v>2</v>
      </c>
      <c r="AA450" s="49">
        <f>Y450+Z450</f>
        <v>4</v>
      </c>
      <c r="AB450" s="49">
        <f>S450+V450+Y450</f>
        <v>186</v>
      </c>
      <c r="AC450" s="49">
        <f>T450+W450+Z450</f>
        <v>173</v>
      </c>
      <c r="AD450" s="49">
        <f>AB450+AC450</f>
        <v>359</v>
      </c>
      <c r="AE450" s="72">
        <v>0</v>
      </c>
      <c r="AF450" s="72">
        <v>0</v>
      </c>
      <c r="AG450" s="49">
        <f>AE450+AF450</f>
        <v>0</v>
      </c>
      <c r="AH450" s="70">
        <v>0</v>
      </c>
      <c r="AI450" s="70">
        <v>0</v>
      </c>
      <c r="AJ450" s="49">
        <f>AH450+AI450</f>
        <v>0</v>
      </c>
      <c r="AK450" s="67">
        <v>54</v>
      </c>
      <c r="AL450" s="67">
        <v>46</v>
      </c>
      <c r="AM450" s="67">
        <v>59</v>
      </c>
      <c r="AN450" s="67">
        <v>189</v>
      </c>
      <c r="AO450" s="46">
        <f>SUM(AK450:AN450)</f>
        <v>348</v>
      </c>
      <c r="AP450" s="67">
        <v>11</v>
      </c>
      <c r="AQ450" s="46">
        <f>+AO450+AP450</f>
        <v>359</v>
      </c>
      <c r="AR450" s="45">
        <f>AB450/P450</f>
        <v>0.8651162790697674</v>
      </c>
      <c r="AS450" s="45">
        <f>(AC450/(H450+N450)*100%)</f>
        <v>0.90575916230366493</v>
      </c>
      <c r="AT450" s="45">
        <f>AD450/R450</f>
        <v>0.88423645320197042</v>
      </c>
      <c r="AU450" s="44" t="e">
        <f>AH450/AE450</f>
        <v>#DIV/0!</v>
      </c>
      <c r="AV450" s="44" t="e">
        <f>AI450/AF450</f>
        <v>#DIV/0!</v>
      </c>
      <c r="AW450" s="44" t="e">
        <f>AJ450/AG450</f>
        <v>#DIV/0!</v>
      </c>
      <c r="AX450" s="43">
        <f>AO450/AQ450</f>
        <v>0.96935933147632314</v>
      </c>
      <c r="AY450" s="42">
        <f>AP450/AQ450</f>
        <v>3.0640668523676879E-2</v>
      </c>
    </row>
    <row r="451" spans="1:51" ht="15" customHeight="1" x14ac:dyDescent="0.25">
      <c r="A451" s="32">
        <v>444</v>
      </c>
      <c r="B451" s="32">
        <v>2</v>
      </c>
      <c r="C451" s="32">
        <v>444</v>
      </c>
      <c r="D451" s="52" t="s">
        <v>39</v>
      </c>
      <c r="E451" s="52" t="s">
        <v>45</v>
      </c>
      <c r="F451" s="51">
        <v>2</v>
      </c>
      <c r="G451" s="47">
        <v>227</v>
      </c>
      <c r="H451" s="47">
        <v>225</v>
      </c>
      <c r="I451" s="48">
        <f>SUM(G451:H451)</f>
        <v>452</v>
      </c>
      <c r="J451" s="70">
        <v>0</v>
      </c>
      <c r="K451" s="70">
        <v>0</v>
      </c>
      <c r="L451" s="49">
        <f>J451+K451</f>
        <v>0</v>
      </c>
      <c r="M451" s="70">
        <v>2</v>
      </c>
      <c r="N451" s="70">
        <v>1</v>
      </c>
      <c r="O451" s="49">
        <f>M451+N451</f>
        <v>3</v>
      </c>
      <c r="P451" s="49">
        <f>G451+J451+M451</f>
        <v>229</v>
      </c>
      <c r="Q451" s="49">
        <f>H451+K451+N451</f>
        <v>226</v>
      </c>
      <c r="R451" s="50">
        <f>I451+L451+O451</f>
        <v>455</v>
      </c>
      <c r="S451" s="70">
        <v>199</v>
      </c>
      <c r="T451" s="70">
        <v>206</v>
      </c>
      <c r="U451" s="49">
        <f>S451+T451</f>
        <v>405</v>
      </c>
      <c r="V451" s="70">
        <v>0</v>
      </c>
      <c r="W451" s="70">
        <v>0</v>
      </c>
      <c r="X451" s="49">
        <f>V451+W451</f>
        <v>0</v>
      </c>
      <c r="Y451" s="70">
        <v>2</v>
      </c>
      <c r="Z451" s="70">
        <v>1</v>
      </c>
      <c r="AA451" s="49">
        <f>Y451+Z451</f>
        <v>3</v>
      </c>
      <c r="AB451" s="49">
        <f>S451+V451+Y451</f>
        <v>201</v>
      </c>
      <c r="AC451" s="49">
        <f>T451+W451+Z451</f>
        <v>207</v>
      </c>
      <c r="AD451" s="49">
        <f>AB451+AC451</f>
        <v>408</v>
      </c>
      <c r="AE451" s="72">
        <v>0</v>
      </c>
      <c r="AF451" s="72">
        <v>0</v>
      </c>
      <c r="AG451" s="49">
        <f>AE451+AF451</f>
        <v>0</v>
      </c>
      <c r="AH451" s="70">
        <v>0</v>
      </c>
      <c r="AI451" s="70">
        <v>0</v>
      </c>
      <c r="AJ451" s="49">
        <f>AH451+AI451</f>
        <v>0</v>
      </c>
      <c r="AK451" s="67">
        <v>79</v>
      </c>
      <c r="AL451" s="67">
        <v>57</v>
      </c>
      <c r="AM451" s="67">
        <v>120</v>
      </c>
      <c r="AN451" s="67">
        <v>143</v>
      </c>
      <c r="AO451" s="46">
        <f>SUM(AK451:AN451)</f>
        <v>399</v>
      </c>
      <c r="AP451" s="67">
        <v>9</v>
      </c>
      <c r="AQ451" s="46">
        <f>+AO451+AP451</f>
        <v>408</v>
      </c>
      <c r="AR451" s="45">
        <f>AB451/P451</f>
        <v>0.87772925764192145</v>
      </c>
      <c r="AS451" s="45">
        <f>(AC451/(H451+N451)*100%)</f>
        <v>0.91592920353982299</v>
      </c>
      <c r="AT451" s="45">
        <f>AD451/R451</f>
        <v>0.89670329670329674</v>
      </c>
      <c r="AU451" s="44" t="e">
        <f>AH451/AE451</f>
        <v>#DIV/0!</v>
      </c>
      <c r="AV451" s="44" t="e">
        <f>AI451/AF451</f>
        <v>#DIV/0!</v>
      </c>
      <c r="AW451" s="44" t="e">
        <f>AJ451/AG451</f>
        <v>#DIV/0!</v>
      </c>
      <c r="AX451" s="43">
        <f>AO451/AQ451</f>
        <v>0.9779411764705882</v>
      </c>
      <c r="AY451" s="42">
        <f>AP451/AQ451</f>
        <v>2.2058823529411766E-2</v>
      </c>
    </row>
    <row r="452" spans="1:51" ht="15" customHeight="1" x14ac:dyDescent="0.25">
      <c r="A452" s="32">
        <v>445</v>
      </c>
      <c r="B452" s="32">
        <v>3</v>
      </c>
      <c r="C452" s="32">
        <v>445</v>
      </c>
      <c r="D452" s="52" t="s">
        <v>39</v>
      </c>
      <c r="E452" s="52" t="s">
        <v>45</v>
      </c>
      <c r="F452" s="51">
        <v>3</v>
      </c>
      <c r="G452" s="47">
        <v>219</v>
      </c>
      <c r="H452" s="47">
        <v>244</v>
      </c>
      <c r="I452" s="48">
        <f>SUM(G452:H452)</f>
        <v>463</v>
      </c>
      <c r="J452" s="70">
        <v>0</v>
      </c>
      <c r="K452" s="70">
        <v>0</v>
      </c>
      <c r="L452" s="49">
        <f>J452+K452</f>
        <v>0</v>
      </c>
      <c r="M452" s="70">
        <v>2</v>
      </c>
      <c r="N452" s="70">
        <v>2</v>
      </c>
      <c r="O452" s="49">
        <f>M452+N452</f>
        <v>4</v>
      </c>
      <c r="P452" s="49">
        <f>G452+J452+M452</f>
        <v>221</v>
      </c>
      <c r="Q452" s="49">
        <f>H452+K452+N452</f>
        <v>246</v>
      </c>
      <c r="R452" s="50">
        <f>I452+L452+O452</f>
        <v>467</v>
      </c>
      <c r="S452" s="70">
        <v>176</v>
      </c>
      <c r="T452" s="70">
        <v>209</v>
      </c>
      <c r="U452" s="49">
        <f>S452+T452</f>
        <v>385</v>
      </c>
      <c r="V452" s="70">
        <v>0</v>
      </c>
      <c r="W452" s="70">
        <v>0</v>
      </c>
      <c r="X452" s="49">
        <f>V452+W452</f>
        <v>0</v>
      </c>
      <c r="Y452" s="70">
        <v>2</v>
      </c>
      <c r="Z452" s="70">
        <v>2</v>
      </c>
      <c r="AA452" s="49">
        <f>Y452+Z452</f>
        <v>4</v>
      </c>
      <c r="AB452" s="49">
        <f>S452+V452+Y452</f>
        <v>178</v>
      </c>
      <c r="AC452" s="49">
        <f>T452+W452+Z452</f>
        <v>211</v>
      </c>
      <c r="AD452" s="49">
        <f>AB452+AC452</f>
        <v>389</v>
      </c>
      <c r="AE452" s="72">
        <v>1</v>
      </c>
      <c r="AF452" s="72">
        <v>0</v>
      </c>
      <c r="AG452" s="49">
        <f>AE452+AF452</f>
        <v>1</v>
      </c>
      <c r="AH452" s="70">
        <v>0</v>
      </c>
      <c r="AI452" s="70">
        <v>0</v>
      </c>
      <c r="AJ452" s="49">
        <f>AH452+AI452</f>
        <v>0</v>
      </c>
      <c r="AK452" s="67">
        <v>53</v>
      </c>
      <c r="AL452" s="67">
        <v>42</v>
      </c>
      <c r="AM452" s="67">
        <v>122</v>
      </c>
      <c r="AN452" s="67">
        <v>152</v>
      </c>
      <c r="AO452" s="46">
        <f>SUM(AK452:AN452)</f>
        <v>369</v>
      </c>
      <c r="AP452" s="67">
        <v>20</v>
      </c>
      <c r="AQ452" s="46">
        <f>+AO452+AP452</f>
        <v>389</v>
      </c>
      <c r="AR452" s="45">
        <f>AB452/P452</f>
        <v>0.80542986425339369</v>
      </c>
      <c r="AS452" s="45">
        <f>(AC452/(H452+N452)*100%)</f>
        <v>0.85772357723577231</v>
      </c>
      <c r="AT452" s="45">
        <f>AD452/R452</f>
        <v>0.83297644539614557</v>
      </c>
      <c r="AU452" s="44">
        <f>AH452/AE452</f>
        <v>0</v>
      </c>
      <c r="AV452" s="44" t="e">
        <f>AI452/AF452</f>
        <v>#DIV/0!</v>
      </c>
      <c r="AW452" s="44">
        <f>AJ452/AG452</f>
        <v>0</v>
      </c>
      <c r="AX452" s="43">
        <f>AO452/AQ452</f>
        <v>0.94858611825192807</v>
      </c>
      <c r="AY452" s="42">
        <f>AP452/AQ452</f>
        <v>5.1413881748071981E-2</v>
      </c>
    </row>
    <row r="453" spans="1:51" ht="15" customHeight="1" x14ac:dyDescent="0.25">
      <c r="A453" s="32">
        <v>446</v>
      </c>
      <c r="B453" s="32">
        <v>4</v>
      </c>
      <c r="C453" s="32">
        <v>446</v>
      </c>
      <c r="D453" s="52" t="s">
        <v>39</v>
      </c>
      <c r="E453" s="52" t="s">
        <v>45</v>
      </c>
      <c r="F453" s="51">
        <v>4</v>
      </c>
      <c r="G453" s="47">
        <v>223</v>
      </c>
      <c r="H453" s="47">
        <v>215</v>
      </c>
      <c r="I453" s="48">
        <f>SUM(G453:H453)</f>
        <v>438</v>
      </c>
      <c r="J453" s="70">
        <v>0</v>
      </c>
      <c r="K453" s="70">
        <v>2</v>
      </c>
      <c r="L453" s="49">
        <f>J453+K453</f>
        <v>2</v>
      </c>
      <c r="M453" s="70">
        <v>2</v>
      </c>
      <c r="N453" s="70">
        <v>3</v>
      </c>
      <c r="O453" s="49">
        <f>M453+N453</f>
        <v>5</v>
      </c>
      <c r="P453" s="49">
        <f>G453+J453+M453</f>
        <v>225</v>
      </c>
      <c r="Q453" s="49">
        <f>H453+K453+N453</f>
        <v>220</v>
      </c>
      <c r="R453" s="50">
        <f>I453+L453+O453</f>
        <v>445</v>
      </c>
      <c r="S453" s="70">
        <v>175</v>
      </c>
      <c r="T453" s="70">
        <v>189</v>
      </c>
      <c r="U453" s="49">
        <f>S453+T453</f>
        <v>364</v>
      </c>
      <c r="V453" s="70">
        <v>0</v>
      </c>
      <c r="W453" s="70">
        <v>2</v>
      </c>
      <c r="X453" s="49">
        <f>V453+W453</f>
        <v>2</v>
      </c>
      <c r="Y453" s="70">
        <v>2</v>
      </c>
      <c r="Z453" s="70">
        <v>3</v>
      </c>
      <c r="AA453" s="49">
        <f>Y453+Z453</f>
        <v>5</v>
      </c>
      <c r="AB453" s="49">
        <f>S453+V453+Y453</f>
        <v>177</v>
      </c>
      <c r="AC453" s="49">
        <f>T453+W453+Z453</f>
        <v>194</v>
      </c>
      <c r="AD453" s="49">
        <f>AB453+AC453</f>
        <v>371</v>
      </c>
      <c r="AE453" s="72">
        <v>1</v>
      </c>
      <c r="AF453" s="72">
        <v>1</v>
      </c>
      <c r="AG453" s="49">
        <f>AE453+AF453</f>
        <v>2</v>
      </c>
      <c r="AH453" s="70">
        <v>0</v>
      </c>
      <c r="AI453" s="70">
        <v>0</v>
      </c>
      <c r="AJ453" s="49">
        <f>AH453+AI453</f>
        <v>0</v>
      </c>
      <c r="AK453" s="67">
        <v>36</v>
      </c>
      <c r="AL453" s="67">
        <v>53</v>
      </c>
      <c r="AM453" s="67">
        <v>144</v>
      </c>
      <c r="AN453" s="67">
        <v>125</v>
      </c>
      <c r="AO453" s="46">
        <f>SUM(AK453:AN453)</f>
        <v>358</v>
      </c>
      <c r="AP453" s="67">
        <v>13</v>
      </c>
      <c r="AQ453" s="46">
        <f>+AO453+AP453</f>
        <v>371</v>
      </c>
      <c r="AR453" s="45">
        <f>AB453/P453</f>
        <v>0.78666666666666663</v>
      </c>
      <c r="AS453" s="45">
        <f>(AC453/(H453+N453)*100%)</f>
        <v>0.88990825688073394</v>
      </c>
      <c r="AT453" s="45">
        <f>AD453/R453</f>
        <v>0.83370786516853934</v>
      </c>
      <c r="AU453" s="44">
        <f>AH453/AE453</f>
        <v>0</v>
      </c>
      <c r="AV453" s="44">
        <f>AI453/AF453</f>
        <v>0</v>
      </c>
      <c r="AW453" s="44">
        <f>AJ453/AG453</f>
        <v>0</v>
      </c>
      <c r="AX453" s="43">
        <f>AO453/AQ453</f>
        <v>0.96495956873315369</v>
      </c>
      <c r="AY453" s="42">
        <f>AP453/AQ453</f>
        <v>3.5040431266846361E-2</v>
      </c>
    </row>
    <row r="454" spans="1:51" ht="15" customHeight="1" x14ac:dyDescent="0.25">
      <c r="A454" s="32">
        <v>447</v>
      </c>
      <c r="B454" s="32">
        <v>5</v>
      </c>
      <c r="C454" s="32">
        <v>447</v>
      </c>
      <c r="D454" s="52" t="s">
        <v>39</v>
      </c>
      <c r="E454" s="52" t="s">
        <v>45</v>
      </c>
      <c r="F454" s="51">
        <v>5</v>
      </c>
      <c r="G454" s="47">
        <v>212</v>
      </c>
      <c r="H454" s="47">
        <v>206</v>
      </c>
      <c r="I454" s="48">
        <f>SUM(G454:H454)</f>
        <v>418</v>
      </c>
      <c r="J454" s="70">
        <v>0</v>
      </c>
      <c r="K454" s="70">
        <v>0</v>
      </c>
      <c r="L454" s="49">
        <f>J454+K454</f>
        <v>0</v>
      </c>
      <c r="M454" s="70">
        <v>1</v>
      </c>
      <c r="N454" s="70">
        <v>1</v>
      </c>
      <c r="O454" s="49">
        <f>M454+N454</f>
        <v>2</v>
      </c>
      <c r="P454" s="49">
        <f>G454+J454+M454</f>
        <v>213</v>
      </c>
      <c r="Q454" s="49">
        <f>H454+K454+N454</f>
        <v>207</v>
      </c>
      <c r="R454" s="50">
        <f>I454+L454+O454</f>
        <v>420</v>
      </c>
      <c r="S454" s="70">
        <v>176</v>
      </c>
      <c r="T454" s="70">
        <v>185</v>
      </c>
      <c r="U454" s="49">
        <f>S454+T454</f>
        <v>361</v>
      </c>
      <c r="V454" s="70">
        <v>0</v>
      </c>
      <c r="W454" s="70">
        <v>0</v>
      </c>
      <c r="X454" s="49">
        <f>V454+W454</f>
        <v>0</v>
      </c>
      <c r="Y454" s="70">
        <v>1</v>
      </c>
      <c r="Z454" s="70">
        <v>1</v>
      </c>
      <c r="AA454" s="49">
        <f>Y454+Z454</f>
        <v>2</v>
      </c>
      <c r="AB454" s="49">
        <f>S454+V454+Y454</f>
        <v>177</v>
      </c>
      <c r="AC454" s="49">
        <f>T454+W454+Z454</f>
        <v>186</v>
      </c>
      <c r="AD454" s="49">
        <f>AB454+AC454</f>
        <v>363</v>
      </c>
      <c r="AE454" s="72">
        <v>2</v>
      </c>
      <c r="AF454" s="72">
        <v>2</v>
      </c>
      <c r="AG454" s="49">
        <f>AE454+AF454</f>
        <v>4</v>
      </c>
      <c r="AH454" s="70">
        <v>2</v>
      </c>
      <c r="AI454" s="70">
        <v>0</v>
      </c>
      <c r="AJ454" s="49">
        <f>AH454+AI454</f>
        <v>2</v>
      </c>
      <c r="AK454" s="67">
        <v>32</v>
      </c>
      <c r="AL454" s="67">
        <v>98</v>
      </c>
      <c r="AM454" s="67">
        <v>76</v>
      </c>
      <c r="AN454" s="67">
        <v>140</v>
      </c>
      <c r="AO454" s="46">
        <f>SUM(AK454:AN454)</f>
        <v>346</v>
      </c>
      <c r="AP454" s="67">
        <v>17</v>
      </c>
      <c r="AQ454" s="46">
        <f>+AO454+AP454</f>
        <v>363</v>
      </c>
      <c r="AR454" s="45">
        <f>AB454/P454</f>
        <v>0.83098591549295775</v>
      </c>
      <c r="AS454" s="45">
        <f>(AC454/(H454+N454)*100%)</f>
        <v>0.89855072463768115</v>
      </c>
      <c r="AT454" s="45">
        <f>AD454/R454</f>
        <v>0.86428571428571432</v>
      </c>
      <c r="AU454" s="44">
        <f>AH454/AE454</f>
        <v>1</v>
      </c>
      <c r="AV454" s="44">
        <f>AI454/AF454</f>
        <v>0</v>
      </c>
      <c r="AW454" s="44">
        <f>AJ454/AG454</f>
        <v>0.5</v>
      </c>
      <c r="AX454" s="43">
        <f>AO454/AQ454</f>
        <v>0.95316804407713496</v>
      </c>
      <c r="AY454" s="42">
        <f>AP454/AQ454</f>
        <v>4.6831955922865015E-2</v>
      </c>
    </row>
    <row r="455" spans="1:51" ht="15" customHeight="1" x14ac:dyDescent="0.25">
      <c r="A455" s="32">
        <v>448</v>
      </c>
      <c r="B455" s="32">
        <v>6</v>
      </c>
      <c r="C455" s="32">
        <v>448</v>
      </c>
      <c r="D455" s="52" t="s">
        <v>39</v>
      </c>
      <c r="E455" s="52" t="s">
        <v>45</v>
      </c>
      <c r="F455" s="51">
        <v>6</v>
      </c>
      <c r="G455" s="47">
        <v>219</v>
      </c>
      <c r="H455" s="47">
        <v>236</v>
      </c>
      <c r="I455" s="48">
        <f>SUM(G455:H455)</f>
        <v>455</v>
      </c>
      <c r="J455" s="70">
        <v>0</v>
      </c>
      <c r="K455" s="70">
        <v>0</v>
      </c>
      <c r="L455" s="49">
        <f>J455+K455</f>
        <v>0</v>
      </c>
      <c r="M455" s="70">
        <v>3</v>
      </c>
      <c r="N455" s="70">
        <v>2</v>
      </c>
      <c r="O455" s="49">
        <f>M455+N455</f>
        <v>5</v>
      </c>
      <c r="P455" s="49">
        <f>G455+J455+M455</f>
        <v>222</v>
      </c>
      <c r="Q455" s="49">
        <f>H455+K455+N455</f>
        <v>238</v>
      </c>
      <c r="R455" s="50">
        <f>I455+L455+O455</f>
        <v>460</v>
      </c>
      <c r="S455" s="70">
        <v>187</v>
      </c>
      <c r="T455" s="70">
        <v>212</v>
      </c>
      <c r="U455" s="49">
        <f>S455+T455</f>
        <v>399</v>
      </c>
      <c r="V455" s="70">
        <v>0</v>
      </c>
      <c r="W455" s="70">
        <v>0</v>
      </c>
      <c r="X455" s="49">
        <f>V455+W455</f>
        <v>0</v>
      </c>
      <c r="Y455" s="70">
        <v>3</v>
      </c>
      <c r="Z455" s="70">
        <v>2</v>
      </c>
      <c r="AA455" s="49">
        <f>Y455+Z455</f>
        <v>5</v>
      </c>
      <c r="AB455" s="49">
        <f>S455+V455+Y455</f>
        <v>190</v>
      </c>
      <c r="AC455" s="49">
        <f>T455+W455+Z455</f>
        <v>214</v>
      </c>
      <c r="AD455" s="49">
        <f>AB455+AC455</f>
        <v>404</v>
      </c>
      <c r="AE455" s="72">
        <v>1</v>
      </c>
      <c r="AF455" s="72">
        <v>2</v>
      </c>
      <c r="AG455" s="49">
        <f>AE455+AF455</f>
        <v>3</v>
      </c>
      <c r="AH455" s="70">
        <v>1</v>
      </c>
      <c r="AI455" s="70">
        <v>2</v>
      </c>
      <c r="AJ455" s="49">
        <f>AH455+AI455</f>
        <v>3</v>
      </c>
      <c r="AK455" s="67">
        <v>24</v>
      </c>
      <c r="AL455" s="67">
        <v>103</v>
      </c>
      <c r="AM455" s="67">
        <v>34</v>
      </c>
      <c r="AN455" s="67">
        <v>230</v>
      </c>
      <c r="AO455" s="46">
        <f>SUM(AK455:AN455)</f>
        <v>391</v>
      </c>
      <c r="AP455" s="67">
        <v>13</v>
      </c>
      <c r="AQ455" s="46">
        <f>+AO455+AP455</f>
        <v>404</v>
      </c>
      <c r="AR455" s="45">
        <f>AB455/P455</f>
        <v>0.85585585585585588</v>
      </c>
      <c r="AS455" s="45">
        <f>(AC455/(H455+N455)*100%)</f>
        <v>0.89915966386554624</v>
      </c>
      <c r="AT455" s="45">
        <f>AD455/R455</f>
        <v>0.87826086956521743</v>
      </c>
      <c r="AU455" s="44">
        <f>AH455/AE455</f>
        <v>1</v>
      </c>
      <c r="AV455" s="44">
        <f>AI455/AF455</f>
        <v>1</v>
      </c>
      <c r="AW455" s="44">
        <f>AJ455/AG455</f>
        <v>1</v>
      </c>
      <c r="AX455" s="43">
        <f>AO455/AQ455</f>
        <v>0.96782178217821779</v>
      </c>
      <c r="AY455" s="42">
        <f>AP455/AQ455</f>
        <v>3.2178217821782179E-2</v>
      </c>
    </row>
    <row r="456" spans="1:51" ht="15" customHeight="1" x14ac:dyDescent="0.25">
      <c r="A456" s="32">
        <v>449</v>
      </c>
      <c r="B456" s="32">
        <v>7</v>
      </c>
      <c r="C456" s="32">
        <v>449</v>
      </c>
      <c r="D456" s="52" t="s">
        <v>39</v>
      </c>
      <c r="E456" s="52" t="s">
        <v>45</v>
      </c>
      <c r="F456" s="51">
        <v>7</v>
      </c>
      <c r="G456" s="47">
        <v>206</v>
      </c>
      <c r="H456" s="47">
        <v>211</v>
      </c>
      <c r="I456" s="48">
        <f>SUM(G456:H456)</f>
        <v>417</v>
      </c>
      <c r="J456" s="70">
        <v>0</v>
      </c>
      <c r="K456" s="70">
        <v>0</v>
      </c>
      <c r="L456" s="49">
        <f>J456+K456</f>
        <v>0</v>
      </c>
      <c r="M456" s="70">
        <v>6</v>
      </c>
      <c r="N456" s="70">
        <v>7</v>
      </c>
      <c r="O456" s="49">
        <f>M456+N456</f>
        <v>13</v>
      </c>
      <c r="P456" s="49">
        <f>G456+J456+M456</f>
        <v>212</v>
      </c>
      <c r="Q456" s="49">
        <f>H456+K456+N456</f>
        <v>218</v>
      </c>
      <c r="R456" s="50">
        <f>I456+L456+O456</f>
        <v>430</v>
      </c>
      <c r="S456" s="70">
        <v>145</v>
      </c>
      <c r="T456" s="70">
        <v>160</v>
      </c>
      <c r="U456" s="49">
        <f>S456+T456</f>
        <v>305</v>
      </c>
      <c r="V456" s="70">
        <v>0</v>
      </c>
      <c r="W456" s="70">
        <v>0</v>
      </c>
      <c r="X456" s="49">
        <f>V456+W456</f>
        <v>0</v>
      </c>
      <c r="Y456" s="70">
        <v>6</v>
      </c>
      <c r="Z456" s="70">
        <v>7</v>
      </c>
      <c r="AA456" s="49">
        <f>Y456+Z456</f>
        <v>13</v>
      </c>
      <c r="AB456" s="49">
        <f>S456+V456+Y456</f>
        <v>151</v>
      </c>
      <c r="AC456" s="49">
        <f>T456+W456+Z456</f>
        <v>167</v>
      </c>
      <c r="AD456" s="49">
        <f>AB456+AC456</f>
        <v>318</v>
      </c>
      <c r="AE456" s="72">
        <v>0</v>
      </c>
      <c r="AF456" s="72">
        <v>0</v>
      </c>
      <c r="AG456" s="49">
        <f>AE456+AF456</f>
        <v>0</v>
      </c>
      <c r="AH456" s="70">
        <v>0</v>
      </c>
      <c r="AI456" s="70">
        <v>0</v>
      </c>
      <c r="AJ456" s="49">
        <f>AH456+AI456</f>
        <v>0</v>
      </c>
      <c r="AK456" s="67">
        <v>72</v>
      </c>
      <c r="AL456" s="67">
        <v>32</v>
      </c>
      <c r="AM456" s="67">
        <v>12</v>
      </c>
      <c r="AN456" s="67">
        <v>192</v>
      </c>
      <c r="AO456" s="46">
        <f>SUM(AK456:AN456)</f>
        <v>308</v>
      </c>
      <c r="AP456" s="67">
        <v>10</v>
      </c>
      <c r="AQ456" s="46">
        <f>+AO456+AP456</f>
        <v>318</v>
      </c>
      <c r="AR456" s="45">
        <f>AB456/P456</f>
        <v>0.71226415094339623</v>
      </c>
      <c r="AS456" s="45">
        <f>(AC456/(H456+N456)*100%)</f>
        <v>0.76605504587155959</v>
      </c>
      <c r="AT456" s="45">
        <f>AD456/R456</f>
        <v>0.73953488372093024</v>
      </c>
      <c r="AU456" s="44" t="e">
        <f>AH456/AE456</f>
        <v>#DIV/0!</v>
      </c>
      <c r="AV456" s="44" t="e">
        <f>AI456/AF456</f>
        <v>#DIV/0!</v>
      </c>
      <c r="AW456" s="44" t="e">
        <f>AJ456/AG456</f>
        <v>#DIV/0!</v>
      </c>
      <c r="AX456" s="43">
        <f>AO456/AQ456</f>
        <v>0.96855345911949686</v>
      </c>
      <c r="AY456" s="42">
        <f>AP456/AQ456</f>
        <v>3.1446540880503145E-2</v>
      </c>
    </row>
    <row r="457" spans="1:51" ht="15" customHeight="1" x14ac:dyDescent="0.25">
      <c r="A457" s="32">
        <v>450</v>
      </c>
      <c r="B457" s="32">
        <v>8</v>
      </c>
      <c r="C457" s="32">
        <v>450</v>
      </c>
      <c r="D457" s="52" t="s">
        <v>39</v>
      </c>
      <c r="E457" s="52" t="s">
        <v>45</v>
      </c>
      <c r="F457" s="51">
        <v>8</v>
      </c>
      <c r="G457" s="47">
        <v>145</v>
      </c>
      <c r="H457" s="47">
        <v>146</v>
      </c>
      <c r="I457" s="48">
        <f>SUM(G457:H457)</f>
        <v>291</v>
      </c>
      <c r="J457" s="70">
        <v>0</v>
      </c>
      <c r="K457" s="70">
        <v>0</v>
      </c>
      <c r="L457" s="49">
        <f>J457+K457</f>
        <v>0</v>
      </c>
      <c r="M457" s="70">
        <v>0</v>
      </c>
      <c r="N457" s="70">
        <v>1</v>
      </c>
      <c r="O457" s="49">
        <f>M457+N457</f>
        <v>1</v>
      </c>
      <c r="P457" s="49">
        <f>G457+J457+M457</f>
        <v>145</v>
      </c>
      <c r="Q457" s="49">
        <f>H457+K457+N457</f>
        <v>147</v>
      </c>
      <c r="R457" s="50">
        <f>I457+L457+O457</f>
        <v>292</v>
      </c>
      <c r="S457" s="70">
        <v>82</v>
      </c>
      <c r="T457" s="70">
        <v>83</v>
      </c>
      <c r="U457" s="49">
        <f>S457+T457</f>
        <v>165</v>
      </c>
      <c r="V457" s="70">
        <v>0</v>
      </c>
      <c r="W457" s="70">
        <v>0</v>
      </c>
      <c r="X457" s="49">
        <f>V457+W457</f>
        <v>0</v>
      </c>
      <c r="Y457" s="70">
        <v>0</v>
      </c>
      <c r="Z457" s="70">
        <v>1</v>
      </c>
      <c r="AA457" s="49">
        <f>Y457+Z457</f>
        <v>1</v>
      </c>
      <c r="AB457" s="49">
        <f>S457+V457+Y457</f>
        <v>82</v>
      </c>
      <c r="AC457" s="49">
        <f>T457+W457+Z457</f>
        <v>84</v>
      </c>
      <c r="AD457" s="49">
        <f>AB457+AC457</f>
        <v>166</v>
      </c>
      <c r="AE457" s="72">
        <v>0</v>
      </c>
      <c r="AF457" s="72">
        <v>0</v>
      </c>
      <c r="AG457" s="49">
        <f>AE457+AF457</f>
        <v>0</v>
      </c>
      <c r="AH457" s="70">
        <v>0</v>
      </c>
      <c r="AI457" s="70">
        <v>0</v>
      </c>
      <c r="AJ457" s="49">
        <f>AH457+AI457</f>
        <v>0</v>
      </c>
      <c r="AK457" s="67">
        <v>29</v>
      </c>
      <c r="AL457" s="67">
        <v>12</v>
      </c>
      <c r="AM457" s="67">
        <v>8</v>
      </c>
      <c r="AN457" s="67">
        <v>113</v>
      </c>
      <c r="AO457" s="46">
        <f>SUM(AK457:AN457)</f>
        <v>162</v>
      </c>
      <c r="AP457" s="67">
        <v>4</v>
      </c>
      <c r="AQ457" s="46">
        <f>+AO457+AP457</f>
        <v>166</v>
      </c>
      <c r="AR457" s="45">
        <f>AB457/P457</f>
        <v>0.56551724137931036</v>
      </c>
      <c r="AS457" s="45">
        <f>(AC457/(H457+N457)*100%)</f>
        <v>0.5714285714285714</v>
      </c>
      <c r="AT457" s="45">
        <f>AD457/R457</f>
        <v>0.56849315068493156</v>
      </c>
      <c r="AU457" s="44" t="e">
        <f>AH457/AE457</f>
        <v>#DIV/0!</v>
      </c>
      <c r="AV457" s="44" t="e">
        <f>AI457/AF457</f>
        <v>#DIV/0!</v>
      </c>
      <c r="AW457" s="44" t="e">
        <f>AJ457/AG457</f>
        <v>#DIV/0!</v>
      </c>
      <c r="AX457" s="43">
        <f>AO457/AQ457</f>
        <v>0.97590361445783136</v>
      </c>
      <c r="AY457" s="42">
        <f>AP457/AQ457</f>
        <v>2.4096385542168676E-2</v>
      </c>
    </row>
    <row r="458" spans="1:51" ht="15" customHeight="1" x14ac:dyDescent="0.25">
      <c r="A458" s="32">
        <v>451</v>
      </c>
      <c r="B458" s="32">
        <v>9</v>
      </c>
      <c r="C458" s="32">
        <v>451</v>
      </c>
      <c r="D458" s="52" t="s">
        <v>39</v>
      </c>
      <c r="E458" s="52" t="s">
        <v>45</v>
      </c>
      <c r="F458" s="51">
        <v>9</v>
      </c>
      <c r="G458" s="47">
        <v>195</v>
      </c>
      <c r="H458" s="47">
        <v>223</v>
      </c>
      <c r="I458" s="48">
        <f>SUM(G458:H458)</f>
        <v>418</v>
      </c>
      <c r="J458" s="70">
        <v>1</v>
      </c>
      <c r="K458" s="70">
        <v>0</v>
      </c>
      <c r="L458" s="49">
        <f>J458+K458</f>
        <v>1</v>
      </c>
      <c r="M458" s="70">
        <v>1</v>
      </c>
      <c r="N458" s="70">
        <v>2</v>
      </c>
      <c r="O458" s="49">
        <f>M458+N458</f>
        <v>3</v>
      </c>
      <c r="P458" s="49">
        <f>G458+J458+M458</f>
        <v>197</v>
      </c>
      <c r="Q458" s="49">
        <f>H458+K458+N458</f>
        <v>225</v>
      </c>
      <c r="R458" s="50">
        <f>I458+L458+O458</f>
        <v>422</v>
      </c>
      <c r="S458" s="70">
        <v>134</v>
      </c>
      <c r="T458" s="70">
        <v>155</v>
      </c>
      <c r="U458" s="49">
        <f>S458+T458</f>
        <v>289</v>
      </c>
      <c r="V458" s="70">
        <v>1</v>
      </c>
      <c r="W458" s="70">
        <v>0</v>
      </c>
      <c r="X458" s="49">
        <f>V458+W458</f>
        <v>1</v>
      </c>
      <c r="Y458" s="70">
        <v>1</v>
      </c>
      <c r="Z458" s="70">
        <v>2</v>
      </c>
      <c r="AA458" s="49">
        <f>Y458+Z458</f>
        <v>3</v>
      </c>
      <c r="AB458" s="49">
        <f>S458+V458+Y458</f>
        <v>136</v>
      </c>
      <c r="AC458" s="49">
        <f>T458+W458+Z458</f>
        <v>157</v>
      </c>
      <c r="AD458" s="49">
        <f>AB458+AC458</f>
        <v>293</v>
      </c>
      <c r="AE458" s="72">
        <v>0</v>
      </c>
      <c r="AF458" s="72">
        <v>1</v>
      </c>
      <c r="AG458" s="49">
        <f>AE458+AF458</f>
        <v>1</v>
      </c>
      <c r="AH458" s="70">
        <v>0</v>
      </c>
      <c r="AI458" s="70">
        <v>0</v>
      </c>
      <c r="AJ458" s="49">
        <f>AH458+AI458</f>
        <v>0</v>
      </c>
      <c r="AK458" s="67">
        <v>28</v>
      </c>
      <c r="AL458" s="67">
        <v>25</v>
      </c>
      <c r="AM458" s="67">
        <v>21</v>
      </c>
      <c r="AN458" s="67">
        <v>214</v>
      </c>
      <c r="AO458" s="46">
        <f>SUM(AK458:AN458)</f>
        <v>288</v>
      </c>
      <c r="AP458" s="67">
        <v>5</v>
      </c>
      <c r="AQ458" s="46">
        <f>+AO458+AP458</f>
        <v>293</v>
      </c>
      <c r="AR458" s="45">
        <f>AB458/P458</f>
        <v>0.69035532994923854</v>
      </c>
      <c r="AS458" s="45">
        <f>(AC458/(H458+N458)*100%)</f>
        <v>0.69777777777777783</v>
      </c>
      <c r="AT458" s="45">
        <f>AD458/R458</f>
        <v>0.69431279620853081</v>
      </c>
      <c r="AU458" s="44" t="e">
        <f>AH458/AE458</f>
        <v>#DIV/0!</v>
      </c>
      <c r="AV458" s="44">
        <f>AI458/AF458</f>
        <v>0</v>
      </c>
      <c r="AW458" s="44">
        <f>AJ458/AG458</f>
        <v>0</v>
      </c>
      <c r="AX458" s="43">
        <f>AO458/AQ458</f>
        <v>0.98293515358361772</v>
      </c>
      <c r="AY458" s="42">
        <f>AP458/AQ458</f>
        <v>1.7064846416382253E-2</v>
      </c>
    </row>
    <row r="459" spans="1:51" ht="15" customHeight="1" x14ac:dyDescent="0.25">
      <c r="A459" s="32">
        <v>452</v>
      </c>
      <c r="B459" s="32">
        <v>10</v>
      </c>
      <c r="C459" s="32">
        <v>452</v>
      </c>
      <c r="D459" s="52" t="s">
        <v>39</v>
      </c>
      <c r="E459" s="52" t="s">
        <v>45</v>
      </c>
      <c r="F459" s="51">
        <v>10</v>
      </c>
      <c r="G459" s="47">
        <v>112</v>
      </c>
      <c r="H459" s="47">
        <v>132</v>
      </c>
      <c r="I459" s="48">
        <f>SUM(G459:H459)</f>
        <v>244</v>
      </c>
      <c r="J459" s="70">
        <v>1</v>
      </c>
      <c r="K459" s="70">
        <v>0</v>
      </c>
      <c r="L459" s="49">
        <f>J459+K459</f>
        <v>1</v>
      </c>
      <c r="M459" s="70">
        <v>4</v>
      </c>
      <c r="N459" s="70">
        <v>4</v>
      </c>
      <c r="O459" s="49">
        <f>M459+N459</f>
        <v>8</v>
      </c>
      <c r="P459" s="49">
        <f>G459+J459+M459</f>
        <v>117</v>
      </c>
      <c r="Q459" s="49">
        <f>H459+K459+N459</f>
        <v>136</v>
      </c>
      <c r="R459" s="50">
        <f>I459+L459+O459</f>
        <v>253</v>
      </c>
      <c r="S459" s="70">
        <v>71</v>
      </c>
      <c r="T459" s="70">
        <v>88</v>
      </c>
      <c r="U459" s="49">
        <f>S459+T459</f>
        <v>159</v>
      </c>
      <c r="V459" s="70">
        <v>1</v>
      </c>
      <c r="W459" s="70">
        <v>0</v>
      </c>
      <c r="X459" s="49">
        <f>V459+W459</f>
        <v>1</v>
      </c>
      <c r="Y459" s="70">
        <v>4</v>
      </c>
      <c r="Z459" s="70">
        <v>4</v>
      </c>
      <c r="AA459" s="49">
        <f>Y459+Z459</f>
        <v>8</v>
      </c>
      <c r="AB459" s="49">
        <f>S459+V459+Y459</f>
        <v>76</v>
      </c>
      <c r="AC459" s="49">
        <f>T459+W459+Z459</f>
        <v>92</v>
      </c>
      <c r="AD459" s="49">
        <f>AB459+AC459</f>
        <v>168</v>
      </c>
      <c r="AE459" s="72">
        <v>0</v>
      </c>
      <c r="AF459" s="72">
        <v>0</v>
      </c>
      <c r="AG459" s="49">
        <f>AE459+AF459</f>
        <v>0</v>
      </c>
      <c r="AH459" s="70">
        <v>0</v>
      </c>
      <c r="AI459" s="70">
        <v>0</v>
      </c>
      <c r="AJ459" s="49">
        <f>AH459+AI459</f>
        <v>0</v>
      </c>
      <c r="AK459" s="67">
        <v>19</v>
      </c>
      <c r="AL459" s="67">
        <v>8</v>
      </c>
      <c r="AM459" s="67">
        <v>4</v>
      </c>
      <c r="AN459" s="67">
        <v>135</v>
      </c>
      <c r="AO459" s="46">
        <f>SUM(AK459:AN459)</f>
        <v>166</v>
      </c>
      <c r="AP459" s="67">
        <v>2</v>
      </c>
      <c r="AQ459" s="46">
        <f>+AO459+AP459</f>
        <v>168</v>
      </c>
      <c r="AR459" s="45">
        <f>AB459/P459</f>
        <v>0.6495726495726496</v>
      </c>
      <c r="AS459" s="45">
        <f>(AC459/(H459+N459)*100%)</f>
        <v>0.67647058823529416</v>
      </c>
      <c r="AT459" s="45">
        <f>AD459/R459</f>
        <v>0.66403162055335974</v>
      </c>
      <c r="AU459" s="44" t="e">
        <f>AH459/AE459</f>
        <v>#DIV/0!</v>
      </c>
      <c r="AV459" s="44" t="e">
        <f>AI459/AF459</f>
        <v>#DIV/0!</v>
      </c>
      <c r="AW459" s="44" t="e">
        <f>AJ459/AG459</f>
        <v>#DIV/0!</v>
      </c>
      <c r="AX459" s="43">
        <f>AO459/AQ459</f>
        <v>0.98809523809523814</v>
      </c>
      <c r="AY459" s="42">
        <f>AP459/AQ459</f>
        <v>1.1904761904761904E-2</v>
      </c>
    </row>
    <row r="460" spans="1:51" ht="15" customHeight="1" x14ac:dyDescent="0.25">
      <c r="A460" s="32">
        <v>453</v>
      </c>
      <c r="B460" s="32">
        <v>11</v>
      </c>
      <c r="C460" s="32">
        <v>453</v>
      </c>
      <c r="D460" s="52" t="s">
        <v>39</v>
      </c>
      <c r="E460" s="52" t="s">
        <v>45</v>
      </c>
      <c r="F460" s="51">
        <v>11</v>
      </c>
      <c r="G460" s="47">
        <v>203</v>
      </c>
      <c r="H460" s="47">
        <v>211</v>
      </c>
      <c r="I460" s="48">
        <f>SUM(G460:H460)</f>
        <v>414</v>
      </c>
      <c r="J460" s="70">
        <v>0</v>
      </c>
      <c r="K460" s="70">
        <v>1</v>
      </c>
      <c r="L460" s="49">
        <f>J460+K460</f>
        <v>1</v>
      </c>
      <c r="M460" s="70">
        <v>0</v>
      </c>
      <c r="N460" s="70">
        <v>1</v>
      </c>
      <c r="O460" s="49">
        <f>M460+N460</f>
        <v>1</v>
      </c>
      <c r="P460" s="49">
        <f>G460+J460+M460</f>
        <v>203</v>
      </c>
      <c r="Q460" s="49">
        <f>H460+K460+N460</f>
        <v>213</v>
      </c>
      <c r="R460" s="50">
        <f>I460+L460+O460</f>
        <v>416</v>
      </c>
      <c r="S460" s="70">
        <v>113</v>
      </c>
      <c r="T460" s="70">
        <v>133</v>
      </c>
      <c r="U460" s="49">
        <f>S460+T460</f>
        <v>246</v>
      </c>
      <c r="V460" s="70">
        <v>0</v>
      </c>
      <c r="W460" s="70">
        <v>1</v>
      </c>
      <c r="X460" s="49">
        <f>V460+W460</f>
        <v>1</v>
      </c>
      <c r="Y460" s="70">
        <v>0</v>
      </c>
      <c r="Z460" s="70">
        <v>1</v>
      </c>
      <c r="AA460" s="49">
        <f>Y460+Z460</f>
        <v>1</v>
      </c>
      <c r="AB460" s="49">
        <f>S460+V460+Y460</f>
        <v>113</v>
      </c>
      <c r="AC460" s="49">
        <f>T460+W460+Z460</f>
        <v>135</v>
      </c>
      <c r="AD460" s="49">
        <f>AB460+AC460</f>
        <v>248</v>
      </c>
      <c r="AE460" s="72">
        <v>0</v>
      </c>
      <c r="AF460" s="72">
        <v>0</v>
      </c>
      <c r="AG460" s="49">
        <f>AE460+AF460</f>
        <v>0</v>
      </c>
      <c r="AH460" s="70">
        <v>0</v>
      </c>
      <c r="AI460" s="70">
        <v>0</v>
      </c>
      <c r="AJ460" s="49">
        <f>AH460+AI460</f>
        <v>0</v>
      </c>
      <c r="AK460" s="67">
        <v>21</v>
      </c>
      <c r="AL460" s="67">
        <v>25</v>
      </c>
      <c r="AM460" s="67">
        <v>67</v>
      </c>
      <c r="AN460" s="67">
        <v>128</v>
      </c>
      <c r="AO460" s="46">
        <f>SUM(AK460:AN460)</f>
        <v>241</v>
      </c>
      <c r="AP460" s="67">
        <v>7</v>
      </c>
      <c r="AQ460" s="46">
        <f>+AO460+AP460</f>
        <v>248</v>
      </c>
      <c r="AR460" s="45">
        <f>AB460/P460</f>
        <v>0.55665024630541871</v>
      </c>
      <c r="AS460" s="45">
        <f>(AC460/(H460+N460)*100%)</f>
        <v>0.6367924528301887</v>
      </c>
      <c r="AT460" s="45">
        <f>AD460/R460</f>
        <v>0.59615384615384615</v>
      </c>
      <c r="AU460" s="44" t="e">
        <f>AH460/AE460</f>
        <v>#DIV/0!</v>
      </c>
      <c r="AV460" s="44" t="e">
        <f>AI460/AF460</f>
        <v>#DIV/0!</v>
      </c>
      <c r="AW460" s="44" t="e">
        <f>AJ460/AG460</f>
        <v>#DIV/0!</v>
      </c>
      <c r="AX460" s="43">
        <f>AO460/AQ460</f>
        <v>0.97177419354838712</v>
      </c>
      <c r="AY460" s="42">
        <f>AP460/AQ460</f>
        <v>2.8225806451612902E-2</v>
      </c>
    </row>
    <row r="461" spans="1:51" ht="15" customHeight="1" x14ac:dyDescent="0.25">
      <c r="A461" s="32">
        <v>454</v>
      </c>
      <c r="B461" s="32">
        <v>12</v>
      </c>
      <c r="C461" s="32">
        <v>454</v>
      </c>
      <c r="D461" s="52" t="s">
        <v>39</v>
      </c>
      <c r="E461" s="52" t="s">
        <v>45</v>
      </c>
      <c r="F461" s="51">
        <v>12</v>
      </c>
      <c r="G461" s="47">
        <v>172</v>
      </c>
      <c r="H461" s="47">
        <v>184</v>
      </c>
      <c r="I461" s="48">
        <f>SUM(G461:H461)</f>
        <v>356</v>
      </c>
      <c r="J461" s="70">
        <v>0</v>
      </c>
      <c r="K461" s="70">
        <v>1</v>
      </c>
      <c r="L461" s="49">
        <f>J461+K461</f>
        <v>1</v>
      </c>
      <c r="M461" s="70">
        <v>3</v>
      </c>
      <c r="N461" s="70">
        <v>5</v>
      </c>
      <c r="O461" s="49">
        <f>M461+N461</f>
        <v>8</v>
      </c>
      <c r="P461" s="49">
        <f>G461+J461+M461</f>
        <v>175</v>
      </c>
      <c r="Q461" s="49">
        <f>H461+K461+N461</f>
        <v>190</v>
      </c>
      <c r="R461" s="50">
        <f>I461+L461+O461</f>
        <v>365</v>
      </c>
      <c r="S461" s="70">
        <v>110</v>
      </c>
      <c r="T461" s="70">
        <v>130</v>
      </c>
      <c r="U461" s="49">
        <f>S461+T461</f>
        <v>240</v>
      </c>
      <c r="V461" s="70">
        <v>0</v>
      </c>
      <c r="W461" s="70">
        <v>1</v>
      </c>
      <c r="X461" s="49">
        <f>V461+W461</f>
        <v>1</v>
      </c>
      <c r="Y461" s="70">
        <v>3</v>
      </c>
      <c r="Z461" s="70">
        <v>5</v>
      </c>
      <c r="AA461" s="49">
        <f>Y461+Z461</f>
        <v>8</v>
      </c>
      <c r="AB461" s="49">
        <f>S461+V461+Y461</f>
        <v>113</v>
      </c>
      <c r="AC461" s="49">
        <f>T461+W461+Z461</f>
        <v>136</v>
      </c>
      <c r="AD461" s="49">
        <f>AB461+AC461</f>
        <v>249</v>
      </c>
      <c r="AE461" s="72">
        <v>0</v>
      </c>
      <c r="AF461" s="72">
        <v>0</v>
      </c>
      <c r="AG461" s="49">
        <f>AE461+AF461</f>
        <v>0</v>
      </c>
      <c r="AH461" s="70">
        <v>0</v>
      </c>
      <c r="AI461" s="70">
        <v>0</v>
      </c>
      <c r="AJ461" s="49">
        <f>AH461+AI461</f>
        <v>0</v>
      </c>
      <c r="AK461" s="67">
        <v>22</v>
      </c>
      <c r="AL461" s="67">
        <v>19</v>
      </c>
      <c r="AM461" s="67">
        <v>23</v>
      </c>
      <c r="AN461" s="67">
        <v>180</v>
      </c>
      <c r="AO461" s="46">
        <f>SUM(AK461:AN461)</f>
        <v>244</v>
      </c>
      <c r="AP461" s="67">
        <v>5</v>
      </c>
      <c r="AQ461" s="46">
        <f>+AO461+AP461</f>
        <v>249</v>
      </c>
      <c r="AR461" s="45">
        <f>AB461/P461</f>
        <v>0.64571428571428569</v>
      </c>
      <c r="AS461" s="45">
        <f>(AC461/(H461+N461)*100%)</f>
        <v>0.71957671957671954</v>
      </c>
      <c r="AT461" s="45">
        <f>AD461/R461</f>
        <v>0.68219178082191778</v>
      </c>
      <c r="AU461" s="44" t="e">
        <f>AH461/AE461</f>
        <v>#DIV/0!</v>
      </c>
      <c r="AV461" s="44" t="e">
        <f>AI461/AF461</f>
        <v>#DIV/0!</v>
      </c>
      <c r="AW461" s="44" t="e">
        <f>AJ461/AG461</f>
        <v>#DIV/0!</v>
      </c>
      <c r="AX461" s="43">
        <f>AO461/AQ461</f>
        <v>0.97991967871485941</v>
      </c>
      <c r="AY461" s="42">
        <f>AP461/AQ461</f>
        <v>2.0080321285140562E-2</v>
      </c>
    </row>
    <row r="462" spans="1:51" ht="15" customHeight="1" x14ac:dyDescent="0.25">
      <c r="A462" s="32">
        <v>455</v>
      </c>
      <c r="B462" s="32">
        <v>13</v>
      </c>
      <c r="C462" s="32">
        <v>455</v>
      </c>
      <c r="D462" s="52" t="s">
        <v>39</v>
      </c>
      <c r="E462" s="52" t="s">
        <v>45</v>
      </c>
      <c r="F462" s="51">
        <v>13</v>
      </c>
      <c r="G462" s="47">
        <v>178</v>
      </c>
      <c r="H462" s="47">
        <v>186</v>
      </c>
      <c r="I462" s="48">
        <f>SUM(G462:H462)</f>
        <v>364</v>
      </c>
      <c r="J462" s="70">
        <v>1</v>
      </c>
      <c r="K462" s="70">
        <v>0</v>
      </c>
      <c r="L462" s="49">
        <f>J462+K462</f>
        <v>1</v>
      </c>
      <c r="M462" s="70">
        <v>10</v>
      </c>
      <c r="N462" s="70">
        <v>6</v>
      </c>
      <c r="O462" s="49">
        <f>M462+N462</f>
        <v>16</v>
      </c>
      <c r="P462" s="49">
        <f>G462+J462+M462</f>
        <v>189</v>
      </c>
      <c r="Q462" s="49">
        <f>H462+K462+N462</f>
        <v>192</v>
      </c>
      <c r="R462" s="50">
        <f>I462+L462+O462</f>
        <v>381</v>
      </c>
      <c r="S462" s="70">
        <v>120</v>
      </c>
      <c r="T462" s="70">
        <v>149</v>
      </c>
      <c r="U462" s="49">
        <f>S462+T462</f>
        <v>269</v>
      </c>
      <c r="V462" s="70">
        <v>1</v>
      </c>
      <c r="W462" s="70">
        <v>0</v>
      </c>
      <c r="X462" s="49">
        <f>V462+W462</f>
        <v>1</v>
      </c>
      <c r="Y462" s="70">
        <v>10</v>
      </c>
      <c r="Z462" s="70">
        <v>6</v>
      </c>
      <c r="AA462" s="49">
        <f>Y462+Z462</f>
        <v>16</v>
      </c>
      <c r="AB462" s="49">
        <f>S462+V462+Y462</f>
        <v>131</v>
      </c>
      <c r="AC462" s="49">
        <f>T462+W462+Z462</f>
        <v>155</v>
      </c>
      <c r="AD462" s="49">
        <f>AB462+AC462</f>
        <v>286</v>
      </c>
      <c r="AE462" s="72">
        <v>0</v>
      </c>
      <c r="AF462" s="72">
        <v>0</v>
      </c>
      <c r="AG462" s="49">
        <f>AE462+AF462</f>
        <v>0</v>
      </c>
      <c r="AH462" s="70">
        <v>0</v>
      </c>
      <c r="AI462" s="70">
        <v>0</v>
      </c>
      <c r="AJ462" s="49">
        <f>AH462+AI462</f>
        <v>0</v>
      </c>
      <c r="AK462" s="67">
        <v>31</v>
      </c>
      <c r="AL462" s="67">
        <v>85</v>
      </c>
      <c r="AM462" s="67">
        <v>79</v>
      </c>
      <c r="AN462" s="67">
        <v>87</v>
      </c>
      <c r="AO462" s="46">
        <f>SUM(AK462:AN462)</f>
        <v>282</v>
      </c>
      <c r="AP462" s="67">
        <v>4</v>
      </c>
      <c r="AQ462" s="46">
        <f>+AO462+AP462</f>
        <v>286</v>
      </c>
      <c r="AR462" s="45">
        <f>AB462/P462</f>
        <v>0.69312169312169314</v>
      </c>
      <c r="AS462" s="45">
        <f>(AC462/(H462+N462)*100%)</f>
        <v>0.80729166666666663</v>
      </c>
      <c r="AT462" s="45">
        <f>AD462/R462</f>
        <v>0.75065616797900259</v>
      </c>
      <c r="AU462" s="44" t="e">
        <f>AH462/AE462</f>
        <v>#DIV/0!</v>
      </c>
      <c r="AV462" s="44" t="e">
        <f>AI462/AF462</f>
        <v>#DIV/0!</v>
      </c>
      <c r="AW462" s="44" t="e">
        <f>AJ462/AG462</f>
        <v>#DIV/0!</v>
      </c>
      <c r="AX462" s="43">
        <f>AO462/AQ462</f>
        <v>0.98601398601398604</v>
      </c>
      <c r="AY462" s="42">
        <f>AP462/AQ462</f>
        <v>1.3986013986013986E-2</v>
      </c>
    </row>
    <row r="463" spans="1:51" ht="15" customHeight="1" x14ac:dyDescent="0.25">
      <c r="A463" s="32">
        <v>456</v>
      </c>
      <c r="B463" s="32">
        <v>14</v>
      </c>
      <c r="C463" s="32">
        <v>456</v>
      </c>
      <c r="D463" s="52" t="s">
        <v>39</v>
      </c>
      <c r="E463" s="52" t="s">
        <v>45</v>
      </c>
      <c r="F463" s="51">
        <v>14</v>
      </c>
      <c r="G463" s="47">
        <v>192</v>
      </c>
      <c r="H463" s="47">
        <v>195</v>
      </c>
      <c r="I463" s="48">
        <f>SUM(G463:H463)</f>
        <v>387</v>
      </c>
      <c r="J463" s="70">
        <v>0</v>
      </c>
      <c r="K463" s="70">
        <v>2</v>
      </c>
      <c r="L463" s="49">
        <f>J463+K463</f>
        <v>2</v>
      </c>
      <c r="M463" s="70">
        <v>3</v>
      </c>
      <c r="N463" s="70">
        <v>1</v>
      </c>
      <c r="O463" s="49">
        <f>M463+N463</f>
        <v>4</v>
      </c>
      <c r="P463" s="49">
        <f>G463+J463+M463</f>
        <v>195</v>
      </c>
      <c r="Q463" s="49">
        <f>H463+K463+N463</f>
        <v>198</v>
      </c>
      <c r="R463" s="50">
        <f>I463+L463+O463</f>
        <v>393</v>
      </c>
      <c r="S463" s="70">
        <v>135</v>
      </c>
      <c r="T463" s="70">
        <v>161</v>
      </c>
      <c r="U463" s="49">
        <f>S463+T463</f>
        <v>296</v>
      </c>
      <c r="V463" s="70">
        <v>0</v>
      </c>
      <c r="W463" s="70">
        <v>2</v>
      </c>
      <c r="X463" s="49">
        <f>V463+W463</f>
        <v>2</v>
      </c>
      <c r="Y463" s="70">
        <v>3</v>
      </c>
      <c r="Z463" s="70">
        <v>1</v>
      </c>
      <c r="AA463" s="49">
        <f>Y463+Z463</f>
        <v>4</v>
      </c>
      <c r="AB463" s="49">
        <f>S463+V463+Y463</f>
        <v>138</v>
      </c>
      <c r="AC463" s="49">
        <f>T463+W463+Z463</f>
        <v>164</v>
      </c>
      <c r="AD463" s="49">
        <f>AB463+AC463</f>
        <v>302</v>
      </c>
      <c r="AE463" s="72">
        <v>0</v>
      </c>
      <c r="AF463" s="72">
        <v>0</v>
      </c>
      <c r="AG463" s="49">
        <f>AE463+AF463</f>
        <v>0</v>
      </c>
      <c r="AH463" s="70">
        <v>0</v>
      </c>
      <c r="AI463" s="70">
        <v>0</v>
      </c>
      <c r="AJ463" s="49">
        <f>AH463+AI463</f>
        <v>0</v>
      </c>
      <c r="AK463" s="67">
        <v>29</v>
      </c>
      <c r="AL463" s="67">
        <v>52</v>
      </c>
      <c r="AM463" s="67">
        <v>71</v>
      </c>
      <c r="AN463" s="67">
        <v>140</v>
      </c>
      <c r="AO463" s="46">
        <f>SUM(AK463:AN463)</f>
        <v>292</v>
      </c>
      <c r="AP463" s="67">
        <v>10</v>
      </c>
      <c r="AQ463" s="46">
        <f>+AO463+AP463</f>
        <v>302</v>
      </c>
      <c r="AR463" s="45">
        <f>AB463/P463</f>
        <v>0.70769230769230773</v>
      </c>
      <c r="AS463" s="45">
        <f>(AC463/(H463+N463)*100%)</f>
        <v>0.83673469387755106</v>
      </c>
      <c r="AT463" s="45">
        <f>AD463/R463</f>
        <v>0.76844783715012721</v>
      </c>
      <c r="AU463" s="44" t="e">
        <f>AH463/AE463</f>
        <v>#DIV/0!</v>
      </c>
      <c r="AV463" s="44" t="e">
        <f>AI463/AF463</f>
        <v>#DIV/0!</v>
      </c>
      <c r="AW463" s="44" t="e">
        <f>AJ463/AG463</f>
        <v>#DIV/0!</v>
      </c>
      <c r="AX463" s="43">
        <f>AO463/AQ463</f>
        <v>0.9668874172185431</v>
      </c>
      <c r="AY463" s="42">
        <f>AP463/AQ463</f>
        <v>3.3112582781456956E-2</v>
      </c>
    </row>
    <row r="464" spans="1:51" ht="15" customHeight="1" x14ac:dyDescent="0.25">
      <c r="A464" s="32">
        <v>457</v>
      </c>
      <c r="B464" s="32"/>
      <c r="C464" s="32">
        <v>457</v>
      </c>
      <c r="D464" s="58" t="s">
        <v>44</v>
      </c>
      <c r="E464" s="58"/>
      <c r="F464" s="57">
        <f>F463</f>
        <v>14</v>
      </c>
      <c r="G464" s="55">
        <f>SUM(G450:G463)</f>
        <v>2716</v>
      </c>
      <c r="H464" s="55">
        <f>SUM(H450:H463)</f>
        <v>2803</v>
      </c>
      <c r="I464" s="55">
        <f>SUM(I450:I463)</f>
        <v>5519</v>
      </c>
      <c r="J464" s="55">
        <f>SUM(J450:J463)</f>
        <v>3</v>
      </c>
      <c r="K464" s="55">
        <f>SUM(K450:K463)</f>
        <v>6</v>
      </c>
      <c r="L464" s="55">
        <f>SUM(L450:L463)</f>
        <v>9</v>
      </c>
      <c r="M464" s="55">
        <f>SUM(M450:M463)</f>
        <v>39</v>
      </c>
      <c r="N464" s="55">
        <f>SUM(N450:N463)</f>
        <v>38</v>
      </c>
      <c r="O464" s="55">
        <f>SUM(O450:O463)</f>
        <v>77</v>
      </c>
      <c r="P464" s="55">
        <f>SUM(P450:P463)</f>
        <v>2758</v>
      </c>
      <c r="Q464" s="55">
        <f>SUM(Q450:Q463)</f>
        <v>2847</v>
      </c>
      <c r="R464" s="66">
        <f>I464+L464+O464</f>
        <v>5605</v>
      </c>
      <c r="S464" s="55">
        <f>SUM(S450:S463)</f>
        <v>2007</v>
      </c>
      <c r="T464" s="55">
        <f>SUM(T450:T463)</f>
        <v>2231</v>
      </c>
      <c r="U464" s="55">
        <f>SUM(U450:U463)</f>
        <v>4238</v>
      </c>
      <c r="V464" s="55">
        <f>SUM(V450:V463)</f>
        <v>3</v>
      </c>
      <c r="W464" s="55">
        <f>SUM(W450:W463)</f>
        <v>6</v>
      </c>
      <c r="X464" s="55">
        <f>SUM(X450:X463)</f>
        <v>9</v>
      </c>
      <c r="Y464" s="55">
        <f>SUM(Y450:Y463)</f>
        <v>39</v>
      </c>
      <c r="Z464" s="55">
        <f>SUM(Z450:Z463)</f>
        <v>38</v>
      </c>
      <c r="AA464" s="55">
        <f>SUM(AA450:AA463)</f>
        <v>77</v>
      </c>
      <c r="AB464" s="55">
        <f>SUM(AB450:AB463)</f>
        <v>2049</v>
      </c>
      <c r="AC464" s="55">
        <f>SUM(AC450:AC463)</f>
        <v>2275</v>
      </c>
      <c r="AD464" s="55">
        <f>SUM(AD450:AD463)</f>
        <v>4324</v>
      </c>
      <c r="AE464" s="55">
        <f>SUM(AE450:AE463)</f>
        <v>5</v>
      </c>
      <c r="AF464" s="55">
        <f>SUM(AF450:AF463)</f>
        <v>6</v>
      </c>
      <c r="AG464" s="55">
        <f>SUM(AG450:AG463)</f>
        <v>11</v>
      </c>
      <c r="AH464" s="55">
        <f>SUM(AH450:AH463)</f>
        <v>3</v>
      </c>
      <c r="AI464" s="55">
        <f>SUM(AI450:AI463)</f>
        <v>2</v>
      </c>
      <c r="AJ464" s="55">
        <f>SUM(AJ450:AJ463)</f>
        <v>5</v>
      </c>
      <c r="AK464" s="55">
        <f>SUM(AK450:AK463)</f>
        <v>529</v>
      </c>
      <c r="AL464" s="55">
        <f>SUM(AL450:AL463)</f>
        <v>657</v>
      </c>
      <c r="AM464" s="55">
        <f>SUM(AM450:AM463)</f>
        <v>840</v>
      </c>
      <c r="AN464" s="55">
        <f>SUM(AN450:AN463)</f>
        <v>2168</v>
      </c>
      <c r="AO464" s="55">
        <f>SUM(AO450:AO463)</f>
        <v>4194</v>
      </c>
      <c r="AP464" s="55">
        <f>SUM(AP450:AP463)</f>
        <v>130</v>
      </c>
      <c r="AQ464" s="55">
        <f>SUM(AQ450:AQ463)</f>
        <v>4324</v>
      </c>
      <c r="AR464" s="36">
        <f>AB464/P464</f>
        <v>0.74292965917331399</v>
      </c>
      <c r="AS464" s="36">
        <f>(AC464/(H464+N464)*100%)</f>
        <v>0.80077437521999295</v>
      </c>
      <c r="AT464" s="36">
        <f>AD464/R464</f>
        <v>0.7714540588760036</v>
      </c>
      <c r="AU464" s="35">
        <f>AH464/AE464</f>
        <v>0.6</v>
      </c>
      <c r="AV464" s="35">
        <f>AI464/AF464</f>
        <v>0.33333333333333331</v>
      </c>
      <c r="AW464" s="35">
        <f>AJ464/AG464</f>
        <v>0.45454545454545453</v>
      </c>
      <c r="AX464" s="34">
        <f>AO464/AQ464</f>
        <v>0.9699352451433858</v>
      </c>
      <c r="AY464" s="33">
        <f>AP464/AQ464</f>
        <v>3.0064754856614247E-2</v>
      </c>
    </row>
    <row r="465" spans="1:51" ht="15" customHeight="1" x14ac:dyDescent="0.25">
      <c r="A465" s="32">
        <v>458</v>
      </c>
      <c r="B465" s="32">
        <v>1</v>
      </c>
      <c r="C465" s="32">
        <v>458</v>
      </c>
      <c r="D465" s="52" t="s">
        <v>39</v>
      </c>
      <c r="E465" s="52" t="s">
        <v>43</v>
      </c>
      <c r="F465" s="51">
        <v>1</v>
      </c>
      <c r="G465" s="47">
        <v>213</v>
      </c>
      <c r="H465" s="47">
        <v>194</v>
      </c>
      <c r="I465" s="48">
        <f>SUM(G465:H465)</f>
        <v>407</v>
      </c>
      <c r="J465" s="70">
        <v>0</v>
      </c>
      <c r="K465" s="70">
        <v>0</v>
      </c>
      <c r="L465" s="49">
        <f>J465+K465</f>
        <v>0</v>
      </c>
      <c r="M465" s="70">
        <v>0</v>
      </c>
      <c r="N465" s="70">
        <v>1</v>
      </c>
      <c r="O465" s="49">
        <f>M465+N465</f>
        <v>1</v>
      </c>
      <c r="P465" s="49">
        <f>G465+J465+M465</f>
        <v>213</v>
      </c>
      <c r="Q465" s="49">
        <f>H465+K465+N465</f>
        <v>195</v>
      </c>
      <c r="R465" s="50">
        <f>I465+L465+O465</f>
        <v>408</v>
      </c>
      <c r="S465" s="70">
        <v>174</v>
      </c>
      <c r="T465" s="70">
        <v>176</v>
      </c>
      <c r="U465" s="49">
        <f>S465+T465</f>
        <v>350</v>
      </c>
      <c r="V465" s="70">
        <v>0</v>
      </c>
      <c r="W465" s="70">
        <v>0</v>
      </c>
      <c r="X465" s="49">
        <f>V465+W465</f>
        <v>0</v>
      </c>
      <c r="Y465" s="70">
        <v>0</v>
      </c>
      <c r="Z465" s="70">
        <v>1</v>
      </c>
      <c r="AA465" s="49">
        <f>Y465+Z465</f>
        <v>1</v>
      </c>
      <c r="AB465" s="49">
        <f>S465+V465+Y465</f>
        <v>174</v>
      </c>
      <c r="AC465" s="49">
        <f>T465+W465+Z465</f>
        <v>177</v>
      </c>
      <c r="AD465" s="49">
        <f>AB465+AC465</f>
        <v>351</v>
      </c>
      <c r="AE465" s="72">
        <v>0</v>
      </c>
      <c r="AF465" s="72">
        <v>0</v>
      </c>
      <c r="AG465" s="49">
        <f>AE465+AF465</f>
        <v>0</v>
      </c>
      <c r="AH465" s="70">
        <v>0</v>
      </c>
      <c r="AI465" s="70">
        <v>0</v>
      </c>
      <c r="AJ465" s="49">
        <f>AH465+AI465</f>
        <v>0</v>
      </c>
      <c r="AK465" s="67">
        <v>42</v>
      </c>
      <c r="AL465" s="67">
        <v>110</v>
      </c>
      <c r="AM465" s="67">
        <v>42</v>
      </c>
      <c r="AN465" s="67">
        <v>148</v>
      </c>
      <c r="AO465" s="46">
        <f>SUM(AK465:AN465)</f>
        <v>342</v>
      </c>
      <c r="AP465" s="67">
        <v>9</v>
      </c>
      <c r="AQ465" s="46">
        <f>+AO465+AP465</f>
        <v>351</v>
      </c>
      <c r="AR465" s="45">
        <f>AB465/P465</f>
        <v>0.81690140845070425</v>
      </c>
      <c r="AS465" s="45">
        <f>(AC465/(H465+N465)*100%)</f>
        <v>0.90769230769230769</v>
      </c>
      <c r="AT465" s="45">
        <f>AD465/R465</f>
        <v>0.86029411764705888</v>
      </c>
      <c r="AU465" s="44" t="e">
        <f>AH465/AE465</f>
        <v>#DIV/0!</v>
      </c>
      <c r="AV465" s="44" t="e">
        <f>AI465/AF465</f>
        <v>#DIV/0!</v>
      </c>
      <c r="AW465" s="44" t="e">
        <f>AJ465/AG465</f>
        <v>#DIV/0!</v>
      </c>
      <c r="AX465" s="43">
        <f>AO465/AQ465</f>
        <v>0.97435897435897434</v>
      </c>
      <c r="AY465" s="42">
        <f>AP465/AQ465</f>
        <v>2.564102564102564E-2</v>
      </c>
    </row>
    <row r="466" spans="1:51" ht="15" customHeight="1" x14ac:dyDescent="0.25">
      <c r="A466" s="32">
        <v>459</v>
      </c>
      <c r="B466" s="32">
        <v>2</v>
      </c>
      <c r="C466" s="32">
        <v>459</v>
      </c>
      <c r="D466" s="52" t="s">
        <v>39</v>
      </c>
      <c r="E466" s="52" t="s">
        <v>43</v>
      </c>
      <c r="F466" s="51">
        <v>2</v>
      </c>
      <c r="G466" s="47">
        <v>208</v>
      </c>
      <c r="H466" s="47">
        <v>202</v>
      </c>
      <c r="I466" s="48">
        <f>SUM(G466:H466)</f>
        <v>410</v>
      </c>
      <c r="J466" s="70">
        <v>0</v>
      </c>
      <c r="K466" s="70">
        <v>0</v>
      </c>
      <c r="L466" s="49">
        <f>J466+K466</f>
        <v>0</v>
      </c>
      <c r="M466" s="70">
        <v>1</v>
      </c>
      <c r="N466" s="70">
        <v>0</v>
      </c>
      <c r="O466" s="49">
        <f>M466+N466</f>
        <v>1</v>
      </c>
      <c r="P466" s="49">
        <f>G466+J466+M466</f>
        <v>209</v>
      </c>
      <c r="Q466" s="49">
        <f>H466+K466+N466</f>
        <v>202</v>
      </c>
      <c r="R466" s="50">
        <f>I466+L466+O466</f>
        <v>411</v>
      </c>
      <c r="S466" s="70">
        <v>185</v>
      </c>
      <c r="T466" s="70">
        <v>180</v>
      </c>
      <c r="U466" s="49">
        <f>S466+T466</f>
        <v>365</v>
      </c>
      <c r="V466" s="70">
        <v>0</v>
      </c>
      <c r="W466" s="70">
        <v>0</v>
      </c>
      <c r="X466" s="49">
        <f>V466+W466</f>
        <v>0</v>
      </c>
      <c r="Y466" s="70">
        <v>1</v>
      </c>
      <c r="Z466" s="70">
        <v>0</v>
      </c>
      <c r="AA466" s="49">
        <f>Y466+Z466</f>
        <v>1</v>
      </c>
      <c r="AB466" s="49">
        <f>S466+V466+Y466</f>
        <v>186</v>
      </c>
      <c r="AC466" s="49">
        <f>T466+W466+Z466</f>
        <v>180</v>
      </c>
      <c r="AD466" s="49">
        <f>AB466+AC466</f>
        <v>366</v>
      </c>
      <c r="AE466" s="72">
        <v>0</v>
      </c>
      <c r="AF466" s="72">
        <v>0</v>
      </c>
      <c r="AG466" s="49">
        <f>AE466+AF466</f>
        <v>0</v>
      </c>
      <c r="AH466" s="70">
        <v>0</v>
      </c>
      <c r="AI466" s="70">
        <v>0</v>
      </c>
      <c r="AJ466" s="49">
        <f>AH466+AI466</f>
        <v>0</v>
      </c>
      <c r="AK466" s="67">
        <v>51</v>
      </c>
      <c r="AL466" s="67">
        <v>125</v>
      </c>
      <c r="AM466" s="67">
        <v>22</v>
      </c>
      <c r="AN466" s="67">
        <v>154</v>
      </c>
      <c r="AO466" s="46">
        <f>SUM(AK466:AN466)</f>
        <v>352</v>
      </c>
      <c r="AP466" s="67">
        <v>14</v>
      </c>
      <c r="AQ466" s="46">
        <f>+AO466+AP466</f>
        <v>366</v>
      </c>
      <c r="AR466" s="45">
        <f>AB466/P466</f>
        <v>0.88995215311004783</v>
      </c>
      <c r="AS466" s="45">
        <f>(AC466/(H466+N466)*100%)</f>
        <v>0.8910891089108911</v>
      </c>
      <c r="AT466" s="45">
        <f>AD466/R466</f>
        <v>0.89051094890510951</v>
      </c>
      <c r="AU466" s="44" t="e">
        <f>AH466/AE466</f>
        <v>#DIV/0!</v>
      </c>
      <c r="AV466" s="44" t="e">
        <f>AI466/AF466</f>
        <v>#DIV/0!</v>
      </c>
      <c r="AW466" s="44" t="e">
        <f>AJ466/AG466</f>
        <v>#DIV/0!</v>
      </c>
      <c r="AX466" s="43">
        <f>AO466/AQ466</f>
        <v>0.96174863387978138</v>
      </c>
      <c r="AY466" s="42">
        <f>AP466/AQ466</f>
        <v>3.825136612021858E-2</v>
      </c>
    </row>
    <row r="467" spans="1:51" ht="15" customHeight="1" x14ac:dyDescent="0.25">
      <c r="A467" s="32">
        <v>460</v>
      </c>
      <c r="B467" s="32">
        <v>3</v>
      </c>
      <c r="C467" s="32">
        <v>460</v>
      </c>
      <c r="D467" s="52" t="s">
        <v>39</v>
      </c>
      <c r="E467" s="52" t="s">
        <v>43</v>
      </c>
      <c r="F467" s="51">
        <v>3</v>
      </c>
      <c r="G467" s="47">
        <v>115</v>
      </c>
      <c r="H467" s="47">
        <v>112</v>
      </c>
      <c r="I467" s="48">
        <f>SUM(G467:H467)</f>
        <v>227</v>
      </c>
      <c r="J467" s="70">
        <v>0</v>
      </c>
      <c r="K467" s="70">
        <v>0</v>
      </c>
      <c r="L467" s="49">
        <f>J467+K467</f>
        <v>0</v>
      </c>
      <c r="M467" s="70">
        <v>0</v>
      </c>
      <c r="N467" s="70">
        <v>0</v>
      </c>
      <c r="O467" s="49">
        <f>M467+N467</f>
        <v>0</v>
      </c>
      <c r="P467" s="49">
        <f>G467+J467+M467</f>
        <v>115</v>
      </c>
      <c r="Q467" s="49">
        <f>H467+K467+N467</f>
        <v>112</v>
      </c>
      <c r="R467" s="50">
        <f>I467+L467+O467</f>
        <v>227</v>
      </c>
      <c r="S467" s="70">
        <v>98</v>
      </c>
      <c r="T467" s="70">
        <v>102</v>
      </c>
      <c r="U467" s="49">
        <f>S467+T467</f>
        <v>200</v>
      </c>
      <c r="V467" s="70">
        <v>0</v>
      </c>
      <c r="W467" s="70">
        <v>0</v>
      </c>
      <c r="X467" s="49">
        <f>V467+W467</f>
        <v>0</v>
      </c>
      <c r="Y467" s="70">
        <v>0</v>
      </c>
      <c r="Z467" s="70">
        <v>0</v>
      </c>
      <c r="AA467" s="49">
        <f>Y467+Z467</f>
        <v>0</v>
      </c>
      <c r="AB467" s="49">
        <f>S467+V467+Y467</f>
        <v>98</v>
      </c>
      <c r="AC467" s="49">
        <f>T467+W467+Z467</f>
        <v>102</v>
      </c>
      <c r="AD467" s="49">
        <f>AB467+AC467</f>
        <v>200</v>
      </c>
      <c r="AE467" s="72">
        <v>1</v>
      </c>
      <c r="AF467" s="72">
        <v>0</v>
      </c>
      <c r="AG467" s="49">
        <f>AE467+AF467</f>
        <v>1</v>
      </c>
      <c r="AH467" s="70">
        <v>0</v>
      </c>
      <c r="AI467" s="70">
        <v>0</v>
      </c>
      <c r="AJ467" s="49">
        <f>AH467+AI467</f>
        <v>0</v>
      </c>
      <c r="AK467" s="67">
        <v>48</v>
      </c>
      <c r="AL467" s="67">
        <v>53</v>
      </c>
      <c r="AM467" s="67">
        <v>9</v>
      </c>
      <c r="AN467" s="67">
        <v>81</v>
      </c>
      <c r="AO467" s="46">
        <f>SUM(AK467:AN467)</f>
        <v>191</v>
      </c>
      <c r="AP467" s="67">
        <v>9</v>
      </c>
      <c r="AQ467" s="46">
        <f>+AO467+AP467</f>
        <v>200</v>
      </c>
      <c r="AR467" s="45">
        <f>AB467/P467</f>
        <v>0.85217391304347823</v>
      </c>
      <c r="AS467" s="45">
        <f>(AC467/(H467+N467)*100%)</f>
        <v>0.9107142857142857</v>
      </c>
      <c r="AT467" s="45">
        <f>AD467/R467</f>
        <v>0.88105726872246692</v>
      </c>
      <c r="AU467" s="44">
        <f>AH467/AE467</f>
        <v>0</v>
      </c>
      <c r="AV467" s="44" t="e">
        <f>AI467/AF467</f>
        <v>#DIV/0!</v>
      </c>
      <c r="AW467" s="44">
        <f>AJ467/AG467</f>
        <v>0</v>
      </c>
      <c r="AX467" s="43">
        <f>AO467/AQ467</f>
        <v>0.95499999999999996</v>
      </c>
      <c r="AY467" s="42">
        <f>AP467/AQ467</f>
        <v>4.4999999999999998E-2</v>
      </c>
    </row>
    <row r="468" spans="1:51" ht="15" customHeight="1" x14ac:dyDescent="0.25">
      <c r="A468" s="32">
        <v>461</v>
      </c>
      <c r="B468" s="32">
        <v>4</v>
      </c>
      <c r="C468" s="32">
        <v>461</v>
      </c>
      <c r="D468" s="52" t="s">
        <v>39</v>
      </c>
      <c r="E468" s="52" t="s">
        <v>43</v>
      </c>
      <c r="F468" s="51">
        <v>4</v>
      </c>
      <c r="G468" s="47">
        <v>244</v>
      </c>
      <c r="H468" s="47">
        <v>244</v>
      </c>
      <c r="I468" s="48">
        <f>SUM(G468:H468)</f>
        <v>488</v>
      </c>
      <c r="J468" s="70">
        <v>0</v>
      </c>
      <c r="K468" s="70">
        <v>0</v>
      </c>
      <c r="L468" s="49">
        <f>J468+K468</f>
        <v>0</v>
      </c>
      <c r="M468" s="70">
        <v>0</v>
      </c>
      <c r="N468" s="70">
        <v>1</v>
      </c>
      <c r="O468" s="49">
        <f>M468+N468</f>
        <v>1</v>
      </c>
      <c r="P468" s="49">
        <f>G468+J468+M468</f>
        <v>244</v>
      </c>
      <c r="Q468" s="49">
        <f>H468+K468+N468</f>
        <v>245</v>
      </c>
      <c r="R468" s="50">
        <f>I468+L468+O468</f>
        <v>489</v>
      </c>
      <c r="S468" s="70">
        <v>206</v>
      </c>
      <c r="T468" s="70">
        <v>220</v>
      </c>
      <c r="U468" s="49">
        <f>S468+T468</f>
        <v>426</v>
      </c>
      <c r="V468" s="70">
        <v>0</v>
      </c>
      <c r="W468" s="70">
        <v>0</v>
      </c>
      <c r="X468" s="49">
        <f>V468+W468</f>
        <v>0</v>
      </c>
      <c r="Y468" s="70">
        <v>0</v>
      </c>
      <c r="Z468" s="70">
        <v>1</v>
      </c>
      <c r="AA468" s="49">
        <f>Y468+Z468</f>
        <v>1</v>
      </c>
      <c r="AB468" s="49">
        <f>S468+V468+Y468</f>
        <v>206</v>
      </c>
      <c r="AC468" s="49">
        <f>T468+W468+Z468</f>
        <v>221</v>
      </c>
      <c r="AD468" s="49">
        <f>AB468+AC468</f>
        <v>427</v>
      </c>
      <c r="AE468" s="72">
        <v>1</v>
      </c>
      <c r="AF468" s="72">
        <v>1</v>
      </c>
      <c r="AG468" s="49">
        <f>AE468+AF468</f>
        <v>2</v>
      </c>
      <c r="AH468" s="70">
        <v>0</v>
      </c>
      <c r="AI468" s="70">
        <v>0</v>
      </c>
      <c r="AJ468" s="49">
        <f>AH468+AI468</f>
        <v>0</v>
      </c>
      <c r="AK468" s="67">
        <v>106</v>
      </c>
      <c r="AL468" s="67">
        <v>100</v>
      </c>
      <c r="AM468" s="67">
        <v>56</v>
      </c>
      <c r="AN468" s="67">
        <v>150</v>
      </c>
      <c r="AO468" s="46">
        <f>SUM(AK468:AN468)</f>
        <v>412</v>
      </c>
      <c r="AP468" s="67">
        <v>15</v>
      </c>
      <c r="AQ468" s="46">
        <f>+AO468+AP468</f>
        <v>427</v>
      </c>
      <c r="AR468" s="45">
        <f>AB468/P468</f>
        <v>0.84426229508196726</v>
      </c>
      <c r="AS468" s="45">
        <f>(AC468/(H468+N468)*100%)</f>
        <v>0.90204081632653066</v>
      </c>
      <c r="AT468" s="45">
        <f>AD468/R468</f>
        <v>0.87321063394683029</v>
      </c>
      <c r="AU468" s="44">
        <f>AH468/AE468</f>
        <v>0</v>
      </c>
      <c r="AV468" s="44">
        <f>AI468/AF468</f>
        <v>0</v>
      </c>
      <c r="AW468" s="44">
        <f>AJ468/AG468</f>
        <v>0</v>
      </c>
      <c r="AX468" s="43">
        <f>AO468/AQ468</f>
        <v>0.96487119437939106</v>
      </c>
      <c r="AY468" s="42">
        <f>AP468/AQ468</f>
        <v>3.5128805620608897E-2</v>
      </c>
    </row>
    <row r="469" spans="1:51" ht="15" customHeight="1" x14ac:dyDescent="0.25">
      <c r="A469" s="32">
        <v>462</v>
      </c>
      <c r="B469" s="32">
        <v>5</v>
      </c>
      <c r="C469" s="32">
        <v>462</v>
      </c>
      <c r="D469" s="52" t="s">
        <v>39</v>
      </c>
      <c r="E469" s="52" t="s">
        <v>43</v>
      </c>
      <c r="F469" s="51">
        <v>5</v>
      </c>
      <c r="G469" s="47">
        <v>187</v>
      </c>
      <c r="H469" s="47">
        <v>176</v>
      </c>
      <c r="I469" s="48">
        <f>SUM(G469:H469)</f>
        <v>363</v>
      </c>
      <c r="J469" s="70">
        <v>0</v>
      </c>
      <c r="K469" s="70">
        <v>0</v>
      </c>
      <c r="L469" s="49">
        <f>J469+K469</f>
        <v>0</v>
      </c>
      <c r="M469" s="70">
        <v>1</v>
      </c>
      <c r="N469" s="70">
        <v>1</v>
      </c>
      <c r="O469" s="49">
        <f>M469+N469</f>
        <v>2</v>
      </c>
      <c r="P469" s="49">
        <f>G469+J469+M469</f>
        <v>188</v>
      </c>
      <c r="Q469" s="49">
        <f>H469+K469+N469</f>
        <v>177</v>
      </c>
      <c r="R469" s="50">
        <f>I469+L469+O469</f>
        <v>365</v>
      </c>
      <c r="S469" s="70">
        <v>153</v>
      </c>
      <c r="T469" s="70">
        <v>150</v>
      </c>
      <c r="U469" s="49">
        <f>S469+T469</f>
        <v>303</v>
      </c>
      <c r="V469" s="70">
        <v>0</v>
      </c>
      <c r="W469" s="70">
        <v>0</v>
      </c>
      <c r="X469" s="49">
        <f>V469+W469</f>
        <v>0</v>
      </c>
      <c r="Y469" s="70">
        <v>1</v>
      </c>
      <c r="Z469" s="70">
        <v>1</v>
      </c>
      <c r="AA469" s="49">
        <f>Y469+Z469</f>
        <v>2</v>
      </c>
      <c r="AB469" s="49">
        <f>S469+V469+Y469</f>
        <v>154</v>
      </c>
      <c r="AC469" s="49">
        <f>T469+W469+Z469</f>
        <v>151</v>
      </c>
      <c r="AD469" s="49">
        <f>AB469+AC469</f>
        <v>305</v>
      </c>
      <c r="AE469" s="72">
        <v>2</v>
      </c>
      <c r="AF469" s="72">
        <v>2</v>
      </c>
      <c r="AG469" s="49">
        <f>AE469+AF469</f>
        <v>4</v>
      </c>
      <c r="AH469" s="70">
        <v>0</v>
      </c>
      <c r="AI469" s="70">
        <v>0</v>
      </c>
      <c r="AJ469" s="49">
        <f>AH469+AI469</f>
        <v>0</v>
      </c>
      <c r="AK469" s="67">
        <v>49</v>
      </c>
      <c r="AL469" s="67">
        <v>85</v>
      </c>
      <c r="AM469" s="67">
        <v>52</v>
      </c>
      <c r="AN469" s="67">
        <v>102</v>
      </c>
      <c r="AO469" s="46">
        <f>SUM(AK469:AN469)</f>
        <v>288</v>
      </c>
      <c r="AP469" s="67">
        <v>17</v>
      </c>
      <c r="AQ469" s="46">
        <f>+AO469+AP469</f>
        <v>305</v>
      </c>
      <c r="AR469" s="45">
        <f>AB469/P469</f>
        <v>0.81914893617021278</v>
      </c>
      <c r="AS469" s="45">
        <f>(AC469/(H469+N469)*100%)</f>
        <v>0.85310734463276838</v>
      </c>
      <c r="AT469" s="45">
        <f>AD469/R469</f>
        <v>0.83561643835616439</v>
      </c>
      <c r="AU469" s="44">
        <f>AH469/AE469</f>
        <v>0</v>
      </c>
      <c r="AV469" s="44">
        <f>AI469/AF469</f>
        <v>0</v>
      </c>
      <c r="AW469" s="44">
        <f>AJ469/AG469</f>
        <v>0</v>
      </c>
      <c r="AX469" s="43">
        <f>AO469/AQ469</f>
        <v>0.94426229508196724</v>
      </c>
      <c r="AY469" s="42">
        <f>AP469/AQ469</f>
        <v>5.5737704918032788E-2</v>
      </c>
    </row>
    <row r="470" spans="1:51" ht="15" customHeight="1" x14ac:dyDescent="0.25">
      <c r="A470" s="32">
        <v>463</v>
      </c>
      <c r="B470" s="32">
        <v>6</v>
      </c>
      <c r="C470" s="32">
        <v>463</v>
      </c>
      <c r="D470" s="52" t="s">
        <v>39</v>
      </c>
      <c r="E470" s="52" t="s">
        <v>43</v>
      </c>
      <c r="F470" s="51">
        <v>6</v>
      </c>
      <c r="G470" s="47">
        <v>201</v>
      </c>
      <c r="H470" s="47">
        <v>194</v>
      </c>
      <c r="I470" s="48">
        <f>SUM(G470:H470)</f>
        <v>395</v>
      </c>
      <c r="J470" s="70">
        <v>0</v>
      </c>
      <c r="K470" s="70">
        <v>0</v>
      </c>
      <c r="L470" s="49">
        <f>J470+K470</f>
        <v>0</v>
      </c>
      <c r="M470" s="70">
        <v>1</v>
      </c>
      <c r="N470" s="70">
        <v>1</v>
      </c>
      <c r="O470" s="49">
        <f>M470+N470</f>
        <v>2</v>
      </c>
      <c r="P470" s="49">
        <f>G470+J470+M470</f>
        <v>202</v>
      </c>
      <c r="Q470" s="49">
        <f>H470+K470+N470</f>
        <v>195</v>
      </c>
      <c r="R470" s="50">
        <f>I470+L470+O470</f>
        <v>397</v>
      </c>
      <c r="S470" s="70">
        <v>194</v>
      </c>
      <c r="T470" s="70">
        <v>174</v>
      </c>
      <c r="U470" s="49">
        <f>S470+T470</f>
        <v>368</v>
      </c>
      <c r="V470" s="70">
        <v>0</v>
      </c>
      <c r="W470" s="70">
        <v>0</v>
      </c>
      <c r="X470" s="49">
        <f>V470+W470</f>
        <v>0</v>
      </c>
      <c r="Y470" s="70">
        <v>1</v>
      </c>
      <c r="Z470" s="70">
        <v>1</v>
      </c>
      <c r="AA470" s="49">
        <f>Y470+Z470</f>
        <v>2</v>
      </c>
      <c r="AB470" s="49">
        <f>S470+V470+Y470</f>
        <v>195</v>
      </c>
      <c r="AC470" s="49">
        <f>T470+W470+Z470</f>
        <v>175</v>
      </c>
      <c r="AD470" s="49">
        <f>AB470+AC470</f>
        <v>370</v>
      </c>
      <c r="AE470" s="72">
        <v>0</v>
      </c>
      <c r="AF470" s="72">
        <v>0</v>
      </c>
      <c r="AG470" s="49">
        <f>AE470+AF470</f>
        <v>0</v>
      </c>
      <c r="AH470" s="70">
        <v>0</v>
      </c>
      <c r="AI470" s="70">
        <v>0</v>
      </c>
      <c r="AJ470" s="49">
        <f>AH470+AI470</f>
        <v>0</v>
      </c>
      <c r="AK470" s="67">
        <v>31</v>
      </c>
      <c r="AL470" s="67">
        <v>160</v>
      </c>
      <c r="AM470" s="67">
        <v>78</v>
      </c>
      <c r="AN470" s="67">
        <v>88</v>
      </c>
      <c r="AO470" s="46">
        <f>SUM(AK470:AN470)</f>
        <v>357</v>
      </c>
      <c r="AP470" s="67">
        <v>13</v>
      </c>
      <c r="AQ470" s="46">
        <f>+AO470+AP470</f>
        <v>370</v>
      </c>
      <c r="AR470" s="45">
        <f>AB470/P470</f>
        <v>0.96534653465346532</v>
      </c>
      <c r="AS470" s="45">
        <f>(AC470/(H470+N470)*100%)</f>
        <v>0.89743589743589747</v>
      </c>
      <c r="AT470" s="45">
        <f>AD470/R470</f>
        <v>0.93198992443324935</v>
      </c>
      <c r="AU470" s="44" t="e">
        <f>AH470/AE470</f>
        <v>#DIV/0!</v>
      </c>
      <c r="AV470" s="44" t="e">
        <f>AI470/AF470</f>
        <v>#DIV/0!</v>
      </c>
      <c r="AW470" s="44" t="e">
        <f>AJ470/AG470</f>
        <v>#DIV/0!</v>
      </c>
      <c r="AX470" s="43">
        <f>AO470/AQ470</f>
        <v>0.96486486486486489</v>
      </c>
      <c r="AY470" s="42">
        <f>AP470/AQ470</f>
        <v>3.5135135135135137E-2</v>
      </c>
    </row>
    <row r="471" spans="1:51" ht="15" customHeight="1" x14ac:dyDescent="0.25">
      <c r="A471" s="32">
        <v>464</v>
      </c>
      <c r="B471" s="32">
        <v>7</v>
      </c>
      <c r="C471" s="32">
        <v>464</v>
      </c>
      <c r="D471" s="52" t="s">
        <v>39</v>
      </c>
      <c r="E471" s="52" t="s">
        <v>43</v>
      </c>
      <c r="F471" s="51">
        <v>7</v>
      </c>
      <c r="G471" s="47">
        <v>161</v>
      </c>
      <c r="H471" s="47">
        <v>152</v>
      </c>
      <c r="I471" s="48">
        <f>SUM(G471:H471)</f>
        <v>313</v>
      </c>
      <c r="J471" s="70">
        <v>0</v>
      </c>
      <c r="K471" s="70">
        <v>0</v>
      </c>
      <c r="L471" s="49">
        <f>J471+K471</f>
        <v>0</v>
      </c>
      <c r="M471" s="70">
        <v>1</v>
      </c>
      <c r="N471" s="70">
        <v>0</v>
      </c>
      <c r="O471" s="49">
        <f>M471+N471</f>
        <v>1</v>
      </c>
      <c r="P471" s="49">
        <f>G471+J471+M471</f>
        <v>162</v>
      </c>
      <c r="Q471" s="49">
        <f>H471+K471+N471</f>
        <v>152</v>
      </c>
      <c r="R471" s="50">
        <f>I471+L471+O471</f>
        <v>314</v>
      </c>
      <c r="S471" s="70">
        <v>120</v>
      </c>
      <c r="T471" s="70">
        <v>138</v>
      </c>
      <c r="U471" s="49">
        <f>S471+T471</f>
        <v>258</v>
      </c>
      <c r="V471" s="70">
        <v>0</v>
      </c>
      <c r="W471" s="70">
        <v>0</v>
      </c>
      <c r="X471" s="49">
        <f>V471+W471</f>
        <v>0</v>
      </c>
      <c r="Y471" s="70">
        <v>1</v>
      </c>
      <c r="Z471" s="70">
        <v>0</v>
      </c>
      <c r="AA471" s="49">
        <f>Y471+Z471</f>
        <v>1</v>
      </c>
      <c r="AB471" s="49">
        <f>S471+V471+Y471</f>
        <v>121</v>
      </c>
      <c r="AC471" s="49">
        <f>T471+W471+Z471</f>
        <v>138</v>
      </c>
      <c r="AD471" s="49">
        <f>AB471+AC471</f>
        <v>259</v>
      </c>
      <c r="AE471" s="72">
        <v>2</v>
      </c>
      <c r="AF471" s="72">
        <v>1</v>
      </c>
      <c r="AG471" s="49">
        <f>AE471+AF471</f>
        <v>3</v>
      </c>
      <c r="AH471" s="70">
        <v>1</v>
      </c>
      <c r="AI471" s="70">
        <v>1</v>
      </c>
      <c r="AJ471" s="49">
        <f>AH471+AI471</f>
        <v>2</v>
      </c>
      <c r="AK471" s="67">
        <v>37</v>
      </c>
      <c r="AL471" s="67">
        <v>18</v>
      </c>
      <c r="AM471" s="67">
        <v>37</v>
      </c>
      <c r="AN471" s="67">
        <v>155</v>
      </c>
      <c r="AO471" s="46">
        <f>SUM(AK471:AN471)</f>
        <v>247</v>
      </c>
      <c r="AP471" s="67">
        <v>12</v>
      </c>
      <c r="AQ471" s="46">
        <f>+AO471+AP471</f>
        <v>259</v>
      </c>
      <c r="AR471" s="45">
        <f>AB471/P471</f>
        <v>0.74691358024691357</v>
      </c>
      <c r="AS471" s="45">
        <f>(AC471/(H471+N471)*100%)</f>
        <v>0.90789473684210531</v>
      </c>
      <c r="AT471" s="45">
        <f>AD471/R471</f>
        <v>0.82484076433121023</v>
      </c>
      <c r="AU471" s="44">
        <f>AH471/AE471</f>
        <v>0.5</v>
      </c>
      <c r="AV471" s="44">
        <f>AI471/AF471</f>
        <v>1</v>
      </c>
      <c r="AW471" s="44">
        <f>AJ471/AG471</f>
        <v>0.66666666666666663</v>
      </c>
      <c r="AX471" s="43">
        <f>AO471/AQ471</f>
        <v>0.95366795366795365</v>
      </c>
      <c r="AY471" s="42">
        <f>AP471/AQ471</f>
        <v>4.633204633204633E-2</v>
      </c>
    </row>
    <row r="472" spans="1:51" ht="15" customHeight="1" x14ac:dyDescent="0.25">
      <c r="A472" s="32">
        <v>465</v>
      </c>
      <c r="B472" s="32">
        <v>8</v>
      </c>
      <c r="C472" s="32">
        <v>465</v>
      </c>
      <c r="D472" s="52" t="s">
        <v>39</v>
      </c>
      <c r="E472" s="52" t="s">
        <v>43</v>
      </c>
      <c r="F472" s="51">
        <v>8</v>
      </c>
      <c r="G472" s="47">
        <v>244</v>
      </c>
      <c r="H472" s="47">
        <v>236</v>
      </c>
      <c r="I472" s="48">
        <f>SUM(G472:H472)</f>
        <v>480</v>
      </c>
      <c r="J472" s="70">
        <v>0</v>
      </c>
      <c r="K472" s="70">
        <v>0</v>
      </c>
      <c r="L472" s="49">
        <f>J472+K472</f>
        <v>0</v>
      </c>
      <c r="M472" s="70">
        <v>6</v>
      </c>
      <c r="N472" s="70">
        <v>4</v>
      </c>
      <c r="O472" s="49">
        <f>M472+N472</f>
        <v>10</v>
      </c>
      <c r="P472" s="49">
        <f>G472+J472+M472</f>
        <v>250</v>
      </c>
      <c r="Q472" s="49">
        <f>H472+K472+N472</f>
        <v>240</v>
      </c>
      <c r="R472" s="50">
        <f>I472+L472+O472</f>
        <v>490</v>
      </c>
      <c r="S472" s="70">
        <v>190</v>
      </c>
      <c r="T472" s="70">
        <v>193</v>
      </c>
      <c r="U472" s="49">
        <f>S472+T472</f>
        <v>383</v>
      </c>
      <c r="V472" s="70">
        <v>0</v>
      </c>
      <c r="W472" s="70">
        <v>0</v>
      </c>
      <c r="X472" s="49">
        <f>V472+W472</f>
        <v>0</v>
      </c>
      <c r="Y472" s="70">
        <v>6</v>
      </c>
      <c r="Z472" s="70">
        <v>4</v>
      </c>
      <c r="AA472" s="49">
        <f>Y472+Z472</f>
        <v>10</v>
      </c>
      <c r="AB472" s="49">
        <f>S472+V472+Y472</f>
        <v>196</v>
      </c>
      <c r="AC472" s="49">
        <f>T472+W472+Z472</f>
        <v>197</v>
      </c>
      <c r="AD472" s="49">
        <f>AB472+AC472</f>
        <v>393</v>
      </c>
      <c r="AE472" s="72">
        <v>1</v>
      </c>
      <c r="AF472" s="72">
        <v>0</v>
      </c>
      <c r="AG472" s="49">
        <f>AE472+AF472</f>
        <v>1</v>
      </c>
      <c r="AH472" s="70">
        <v>1</v>
      </c>
      <c r="AI472" s="70">
        <v>0</v>
      </c>
      <c r="AJ472" s="49">
        <f>AH472+AI472</f>
        <v>1</v>
      </c>
      <c r="AK472" s="67">
        <v>34</v>
      </c>
      <c r="AL472" s="67">
        <v>74</v>
      </c>
      <c r="AM472" s="67">
        <v>112</v>
      </c>
      <c r="AN472" s="67">
        <v>152</v>
      </c>
      <c r="AO472" s="46">
        <f>SUM(AK472:AN472)</f>
        <v>372</v>
      </c>
      <c r="AP472" s="67">
        <v>21</v>
      </c>
      <c r="AQ472" s="46">
        <f>+AO472+AP472</f>
        <v>393</v>
      </c>
      <c r="AR472" s="45">
        <f>AB472/P472</f>
        <v>0.78400000000000003</v>
      </c>
      <c r="AS472" s="45">
        <f>(AC472/(H472+N472)*100%)</f>
        <v>0.8208333333333333</v>
      </c>
      <c r="AT472" s="45">
        <f>AD472/R472</f>
        <v>0.80204081632653057</v>
      </c>
      <c r="AU472" s="44">
        <f>AH472/AE472</f>
        <v>1</v>
      </c>
      <c r="AV472" s="44" t="e">
        <f>AI472/AF472</f>
        <v>#DIV/0!</v>
      </c>
      <c r="AW472" s="44">
        <f>AJ472/AG472</f>
        <v>1</v>
      </c>
      <c r="AX472" s="43">
        <f>AO472/AQ472</f>
        <v>0.94656488549618323</v>
      </c>
      <c r="AY472" s="42">
        <f>AP472/AQ472</f>
        <v>5.3435114503816793E-2</v>
      </c>
    </row>
    <row r="473" spans="1:51" ht="15" customHeight="1" x14ac:dyDescent="0.25">
      <c r="A473" s="32">
        <v>466</v>
      </c>
      <c r="B473" s="32"/>
      <c r="C473" s="32">
        <v>466</v>
      </c>
      <c r="D473" s="58" t="s">
        <v>42</v>
      </c>
      <c r="E473" s="58"/>
      <c r="F473" s="57">
        <f>F472</f>
        <v>8</v>
      </c>
      <c r="G473" s="55">
        <f>SUM(G465:G472)</f>
        <v>1573</v>
      </c>
      <c r="H473" s="55">
        <f>SUM(H465:H472)</f>
        <v>1510</v>
      </c>
      <c r="I473" s="55">
        <f>SUM(I465:I472)</f>
        <v>3083</v>
      </c>
      <c r="J473" s="55">
        <f>SUM(J465:J472)</f>
        <v>0</v>
      </c>
      <c r="K473" s="55">
        <f>SUM(K465:K472)</f>
        <v>0</v>
      </c>
      <c r="L473" s="55">
        <f>SUM(L465:L472)</f>
        <v>0</v>
      </c>
      <c r="M473" s="55">
        <f>SUM(M465:M472)</f>
        <v>10</v>
      </c>
      <c r="N473" s="55">
        <f>SUM(N465:N472)</f>
        <v>8</v>
      </c>
      <c r="O473" s="55">
        <f>SUM(O465:O472)</f>
        <v>18</v>
      </c>
      <c r="P473" s="55">
        <f>SUM(P465:P472)</f>
        <v>1583</v>
      </c>
      <c r="Q473" s="55">
        <f>SUM(Q465:Q472)</f>
        <v>1518</v>
      </c>
      <c r="R473" s="66">
        <f>I473+L473+O473</f>
        <v>3101</v>
      </c>
      <c r="S473" s="55">
        <f>SUM(S465:S472)</f>
        <v>1320</v>
      </c>
      <c r="T473" s="55">
        <f>SUM(T465:T472)</f>
        <v>1333</v>
      </c>
      <c r="U473" s="55">
        <f>SUM(U465:U472)</f>
        <v>2653</v>
      </c>
      <c r="V473" s="55">
        <f>SUM(V465:V472)</f>
        <v>0</v>
      </c>
      <c r="W473" s="55">
        <f>SUM(W465:W472)</f>
        <v>0</v>
      </c>
      <c r="X473" s="55">
        <f>SUM(X465:X472)</f>
        <v>0</v>
      </c>
      <c r="Y473" s="55">
        <f>SUM(Y465:Y472)</f>
        <v>10</v>
      </c>
      <c r="Z473" s="55">
        <f>SUM(Z465:Z472)</f>
        <v>8</v>
      </c>
      <c r="AA473" s="55">
        <f>SUM(AA465:AA472)</f>
        <v>18</v>
      </c>
      <c r="AB473" s="55">
        <f>SUM(AB465:AB472)</f>
        <v>1330</v>
      </c>
      <c r="AC473" s="55">
        <f>SUM(AC465:AC472)</f>
        <v>1341</v>
      </c>
      <c r="AD473" s="55">
        <f>SUM(AD465:AD472)</f>
        <v>2671</v>
      </c>
      <c r="AE473" s="55">
        <f>SUM(AE465:AE472)</f>
        <v>7</v>
      </c>
      <c r="AF473" s="55">
        <f>SUM(AF465:AF472)</f>
        <v>4</v>
      </c>
      <c r="AG473" s="55">
        <f>SUM(AG465:AG472)</f>
        <v>11</v>
      </c>
      <c r="AH473" s="55">
        <f>SUM(AH465:AH472)</f>
        <v>2</v>
      </c>
      <c r="AI473" s="55">
        <f>SUM(AI465:AI472)</f>
        <v>1</v>
      </c>
      <c r="AJ473" s="55">
        <f>SUM(AJ465:AJ472)</f>
        <v>3</v>
      </c>
      <c r="AK473" s="55">
        <f>SUM(AK465:AK472)</f>
        <v>398</v>
      </c>
      <c r="AL473" s="55">
        <f>SUM(AL465:AL472)</f>
        <v>725</v>
      </c>
      <c r="AM473" s="55">
        <f>SUM(AM465:AM472)</f>
        <v>408</v>
      </c>
      <c r="AN473" s="55">
        <f>SUM(AN465:AN472)</f>
        <v>1030</v>
      </c>
      <c r="AO473" s="55">
        <f>SUM(AO465:AO472)</f>
        <v>2561</v>
      </c>
      <c r="AP473" s="55">
        <f>SUM(AP465:AP472)</f>
        <v>110</v>
      </c>
      <c r="AQ473" s="55">
        <f>SUM(AQ465:AQ472)</f>
        <v>2671</v>
      </c>
      <c r="AR473" s="36">
        <f>AB473/P473</f>
        <v>0.84017687934301954</v>
      </c>
      <c r="AS473" s="36">
        <f>(AC473/(H473+N473)*100%)</f>
        <v>0.88339920948616601</v>
      </c>
      <c r="AT473" s="36">
        <f>AD473/R473</f>
        <v>0.86133505320864234</v>
      </c>
      <c r="AU473" s="35">
        <f>AH473/AE473</f>
        <v>0.2857142857142857</v>
      </c>
      <c r="AV473" s="35">
        <f>AI473/AF473</f>
        <v>0.25</v>
      </c>
      <c r="AW473" s="35">
        <f>AJ473/AG473</f>
        <v>0.27272727272727271</v>
      </c>
      <c r="AX473" s="34">
        <f>AO473/AQ473</f>
        <v>0.95881692250093598</v>
      </c>
      <c r="AY473" s="33">
        <f>AP473/AQ473</f>
        <v>4.1183077499064018E-2</v>
      </c>
    </row>
    <row r="474" spans="1:51" ht="15" customHeight="1" x14ac:dyDescent="0.25">
      <c r="A474" s="32">
        <v>467</v>
      </c>
      <c r="B474" s="32">
        <v>1</v>
      </c>
      <c r="C474" s="32">
        <v>467</v>
      </c>
      <c r="D474" s="52" t="s">
        <v>39</v>
      </c>
      <c r="E474" s="52" t="s">
        <v>41</v>
      </c>
      <c r="F474" s="51">
        <v>1</v>
      </c>
      <c r="G474" s="47">
        <v>194</v>
      </c>
      <c r="H474" s="47">
        <v>187</v>
      </c>
      <c r="I474" s="48">
        <f>SUM(G474:H474)</f>
        <v>381</v>
      </c>
      <c r="J474" s="70">
        <v>0</v>
      </c>
      <c r="K474" s="70">
        <v>0</v>
      </c>
      <c r="L474" s="49">
        <f>J474+K474</f>
        <v>0</v>
      </c>
      <c r="M474" s="70">
        <v>0</v>
      </c>
      <c r="N474" s="70">
        <v>1</v>
      </c>
      <c r="O474" s="49">
        <f>M474+N474</f>
        <v>1</v>
      </c>
      <c r="P474" s="49">
        <f>G474+J474+M474</f>
        <v>194</v>
      </c>
      <c r="Q474" s="49">
        <f>H474+K474+N474</f>
        <v>188</v>
      </c>
      <c r="R474" s="50">
        <f>I474+L474+O474</f>
        <v>382</v>
      </c>
      <c r="S474" s="70">
        <v>147</v>
      </c>
      <c r="T474" s="70">
        <v>159</v>
      </c>
      <c r="U474" s="49">
        <f>S474+T474</f>
        <v>306</v>
      </c>
      <c r="V474" s="70">
        <v>0</v>
      </c>
      <c r="W474" s="70">
        <v>0</v>
      </c>
      <c r="X474" s="49">
        <f>V474+W474</f>
        <v>0</v>
      </c>
      <c r="Y474" s="70">
        <v>0</v>
      </c>
      <c r="Z474" s="70">
        <v>1</v>
      </c>
      <c r="AA474" s="49">
        <f>Y474+Z474</f>
        <v>1</v>
      </c>
      <c r="AB474" s="49">
        <f>S474+V474+Y474</f>
        <v>147</v>
      </c>
      <c r="AC474" s="49">
        <f>T474+W474+Z474</f>
        <v>160</v>
      </c>
      <c r="AD474" s="49">
        <f>AB474+AC474</f>
        <v>307</v>
      </c>
      <c r="AE474" s="72">
        <v>2</v>
      </c>
      <c r="AF474" s="72">
        <v>0</v>
      </c>
      <c r="AG474" s="49">
        <f>AE474+AF474</f>
        <v>2</v>
      </c>
      <c r="AH474" s="70">
        <v>0</v>
      </c>
      <c r="AI474" s="70">
        <v>0</v>
      </c>
      <c r="AJ474" s="49">
        <f>AH474+AI474</f>
        <v>0</v>
      </c>
      <c r="AK474" s="67">
        <v>29</v>
      </c>
      <c r="AL474" s="67">
        <v>75</v>
      </c>
      <c r="AM474" s="67">
        <v>61</v>
      </c>
      <c r="AN474" s="67">
        <v>127</v>
      </c>
      <c r="AO474" s="46">
        <f>SUM(AK474:AN474)</f>
        <v>292</v>
      </c>
      <c r="AP474" s="67">
        <v>15</v>
      </c>
      <c r="AQ474" s="46">
        <f>+AO474+AP474</f>
        <v>307</v>
      </c>
      <c r="AR474" s="45">
        <f>AB474/P474</f>
        <v>0.75773195876288657</v>
      </c>
      <c r="AS474" s="45">
        <f>(AC474/(H474+N474)*100%)</f>
        <v>0.85106382978723405</v>
      </c>
      <c r="AT474" s="45">
        <f>AD474/R474</f>
        <v>0.80366492146596857</v>
      </c>
      <c r="AU474" s="44">
        <f>AH474/AE474</f>
        <v>0</v>
      </c>
      <c r="AV474" s="44" t="e">
        <f>AI474/AF474</f>
        <v>#DIV/0!</v>
      </c>
      <c r="AW474" s="44">
        <f>AJ474/AG474</f>
        <v>0</v>
      </c>
      <c r="AX474" s="43">
        <f>AO474/AQ474</f>
        <v>0.95114006514657978</v>
      </c>
      <c r="AY474" s="42">
        <f>AP474/AQ474</f>
        <v>4.8859934853420196E-2</v>
      </c>
    </row>
    <row r="475" spans="1:51" ht="15" customHeight="1" x14ac:dyDescent="0.25">
      <c r="A475" s="32">
        <v>468</v>
      </c>
      <c r="B475" s="32">
        <v>2</v>
      </c>
      <c r="C475" s="32">
        <v>468</v>
      </c>
      <c r="D475" s="52" t="s">
        <v>39</v>
      </c>
      <c r="E475" s="52" t="s">
        <v>41</v>
      </c>
      <c r="F475" s="51">
        <v>2</v>
      </c>
      <c r="G475" s="47">
        <v>205</v>
      </c>
      <c r="H475" s="47">
        <v>210</v>
      </c>
      <c r="I475" s="48">
        <f>SUM(G475:H475)</f>
        <v>415</v>
      </c>
      <c r="J475" s="70">
        <v>0</v>
      </c>
      <c r="K475" s="70">
        <v>0</v>
      </c>
      <c r="L475" s="49">
        <f>J475+K475</f>
        <v>0</v>
      </c>
      <c r="M475" s="70">
        <v>0</v>
      </c>
      <c r="N475" s="70">
        <v>0</v>
      </c>
      <c r="O475" s="49">
        <f>M475+N475</f>
        <v>0</v>
      </c>
      <c r="P475" s="49">
        <f>G475+J475+M475</f>
        <v>205</v>
      </c>
      <c r="Q475" s="49">
        <f>H475+K475+N475</f>
        <v>210</v>
      </c>
      <c r="R475" s="50">
        <f>I475+L475+O475</f>
        <v>415</v>
      </c>
      <c r="S475" s="70">
        <v>149</v>
      </c>
      <c r="T475" s="70">
        <v>185</v>
      </c>
      <c r="U475" s="49">
        <f>S475+T475</f>
        <v>334</v>
      </c>
      <c r="V475" s="70">
        <v>0</v>
      </c>
      <c r="W475" s="70">
        <v>0</v>
      </c>
      <c r="X475" s="49">
        <f>V475+W475</f>
        <v>0</v>
      </c>
      <c r="Y475" s="70">
        <v>0</v>
      </c>
      <c r="Z475" s="70">
        <v>0</v>
      </c>
      <c r="AA475" s="49">
        <f>Y475+Z475</f>
        <v>0</v>
      </c>
      <c r="AB475" s="49">
        <f>S475+V475+Y475</f>
        <v>149</v>
      </c>
      <c r="AC475" s="49">
        <f>T475+W475+Z475</f>
        <v>185</v>
      </c>
      <c r="AD475" s="49">
        <f>AB475+AC475</f>
        <v>334</v>
      </c>
      <c r="AE475" s="72">
        <v>0</v>
      </c>
      <c r="AF475" s="72">
        <v>0</v>
      </c>
      <c r="AG475" s="49">
        <f>AE475+AF475</f>
        <v>0</v>
      </c>
      <c r="AH475" s="70">
        <v>0</v>
      </c>
      <c r="AI475" s="70">
        <v>0</v>
      </c>
      <c r="AJ475" s="49">
        <f>AH475+AI475</f>
        <v>0</v>
      </c>
      <c r="AK475" s="67">
        <v>26</v>
      </c>
      <c r="AL475" s="67">
        <v>40</v>
      </c>
      <c r="AM475" s="67">
        <v>63</v>
      </c>
      <c r="AN475" s="67">
        <v>195</v>
      </c>
      <c r="AO475" s="46">
        <f>SUM(AK475:AN475)</f>
        <v>324</v>
      </c>
      <c r="AP475" s="67">
        <v>10</v>
      </c>
      <c r="AQ475" s="46">
        <f>+AO475+AP475</f>
        <v>334</v>
      </c>
      <c r="AR475" s="45">
        <f>AB475/P475</f>
        <v>0.72682926829268291</v>
      </c>
      <c r="AS475" s="45">
        <f>(AC475/(H475+N475)*100%)</f>
        <v>0.88095238095238093</v>
      </c>
      <c r="AT475" s="45">
        <f>AD475/R475</f>
        <v>0.80481927710843371</v>
      </c>
      <c r="AU475" s="44" t="e">
        <f>AH475/AE475</f>
        <v>#DIV/0!</v>
      </c>
      <c r="AV475" s="44" t="e">
        <f>AI475/AF475</f>
        <v>#DIV/0!</v>
      </c>
      <c r="AW475" s="44" t="e">
        <f>AJ475/AG475</f>
        <v>#DIV/0!</v>
      </c>
      <c r="AX475" s="43">
        <f>AO475/AQ475</f>
        <v>0.97005988023952094</v>
      </c>
      <c r="AY475" s="42">
        <f>AP475/AQ475</f>
        <v>2.9940119760479042E-2</v>
      </c>
    </row>
    <row r="476" spans="1:51" ht="15" customHeight="1" x14ac:dyDescent="0.25">
      <c r="A476" s="32">
        <v>469</v>
      </c>
      <c r="B476" s="32">
        <v>3</v>
      </c>
      <c r="C476" s="32">
        <v>469</v>
      </c>
      <c r="D476" s="52" t="s">
        <v>39</v>
      </c>
      <c r="E476" s="52" t="s">
        <v>41</v>
      </c>
      <c r="F476" s="51">
        <v>3</v>
      </c>
      <c r="G476" s="47">
        <v>187</v>
      </c>
      <c r="H476" s="47">
        <v>193</v>
      </c>
      <c r="I476" s="48">
        <f>SUM(G476:H476)</f>
        <v>380</v>
      </c>
      <c r="J476" s="70">
        <v>0</v>
      </c>
      <c r="K476" s="70">
        <v>0</v>
      </c>
      <c r="L476" s="49">
        <f>J476+K476</f>
        <v>0</v>
      </c>
      <c r="M476" s="70">
        <v>4</v>
      </c>
      <c r="N476" s="70">
        <v>1</v>
      </c>
      <c r="O476" s="49">
        <f>M476+N476</f>
        <v>5</v>
      </c>
      <c r="P476" s="49">
        <f>G476+J476+M476</f>
        <v>191</v>
      </c>
      <c r="Q476" s="49">
        <f>H476+K476+N476</f>
        <v>194</v>
      </c>
      <c r="R476" s="50">
        <f>I476+L476+O476</f>
        <v>385</v>
      </c>
      <c r="S476" s="70">
        <v>132</v>
      </c>
      <c r="T476" s="70">
        <v>159</v>
      </c>
      <c r="U476" s="49">
        <f>S476+T476</f>
        <v>291</v>
      </c>
      <c r="V476" s="70">
        <v>0</v>
      </c>
      <c r="W476" s="70">
        <v>0</v>
      </c>
      <c r="X476" s="49">
        <f>V476+W476</f>
        <v>0</v>
      </c>
      <c r="Y476" s="70">
        <v>4</v>
      </c>
      <c r="Z476" s="70">
        <v>1</v>
      </c>
      <c r="AA476" s="49">
        <f>Y476+Z476</f>
        <v>5</v>
      </c>
      <c r="AB476" s="49">
        <f>S476+V476+Y476</f>
        <v>136</v>
      </c>
      <c r="AC476" s="49">
        <f>T476+W476+Z476</f>
        <v>160</v>
      </c>
      <c r="AD476" s="49">
        <f>AB476+AC476</f>
        <v>296</v>
      </c>
      <c r="AE476" s="72">
        <v>0</v>
      </c>
      <c r="AF476" s="72">
        <v>0</v>
      </c>
      <c r="AG476" s="49">
        <f>AE476+AF476</f>
        <v>0</v>
      </c>
      <c r="AH476" s="70">
        <v>0</v>
      </c>
      <c r="AI476" s="70">
        <v>0</v>
      </c>
      <c r="AJ476" s="49">
        <f>AH476+AI476</f>
        <v>0</v>
      </c>
      <c r="AK476" s="67">
        <v>22</v>
      </c>
      <c r="AL476" s="67">
        <v>25</v>
      </c>
      <c r="AM476" s="67">
        <v>105</v>
      </c>
      <c r="AN476" s="67">
        <v>137</v>
      </c>
      <c r="AO476" s="46">
        <f>SUM(AK476:AN476)</f>
        <v>289</v>
      </c>
      <c r="AP476" s="67">
        <v>7</v>
      </c>
      <c r="AQ476" s="46">
        <f>+AO476+AP476</f>
        <v>296</v>
      </c>
      <c r="AR476" s="45">
        <f>AB476/P476</f>
        <v>0.7120418848167539</v>
      </c>
      <c r="AS476" s="45">
        <f>(AC476/(H476+N476)*100%)</f>
        <v>0.82474226804123707</v>
      </c>
      <c r="AT476" s="45">
        <f>AD476/R476</f>
        <v>0.76883116883116887</v>
      </c>
      <c r="AU476" s="44" t="e">
        <f>AH476/AE476</f>
        <v>#DIV/0!</v>
      </c>
      <c r="AV476" s="44" t="e">
        <f>AI476/AF476</f>
        <v>#DIV/0!</v>
      </c>
      <c r="AW476" s="44" t="e">
        <f>AJ476/AG476</f>
        <v>#DIV/0!</v>
      </c>
      <c r="AX476" s="43">
        <f>AO476/AQ476</f>
        <v>0.97635135135135132</v>
      </c>
      <c r="AY476" s="42">
        <f>AP476/AQ476</f>
        <v>2.364864864864865E-2</v>
      </c>
    </row>
    <row r="477" spans="1:51" ht="15" customHeight="1" x14ac:dyDescent="0.25">
      <c r="A477" s="32">
        <v>470</v>
      </c>
      <c r="B477" s="32">
        <v>4</v>
      </c>
      <c r="C477" s="32">
        <v>470</v>
      </c>
      <c r="D477" s="52" t="s">
        <v>39</v>
      </c>
      <c r="E477" s="52" t="s">
        <v>41</v>
      </c>
      <c r="F477" s="51">
        <v>4</v>
      </c>
      <c r="G477" s="47">
        <v>193</v>
      </c>
      <c r="H477" s="47">
        <v>178</v>
      </c>
      <c r="I477" s="48">
        <f>SUM(G477:H477)</f>
        <v>371</v>
      </c>
      <c r="J477" s="70">
        <v>0</v>
      </c>
      <c r="K477" s="70">
        <v>0</v>
      </c>
      <c r="L477" s="49">
        <f>J477+K477</f>
        <v>0</v>
      </c>
      <c r="M477" s="70">
        <v>0</v>
      </c>
      <c r="N477" s="70">
        <v>2</v>
      </c>
      <c r="O477" s="49">
        <f>M477+N477</f>
        <v>2</v>
      </c>
      <c r="P477" s="49">
        <f>G477+J477+M477</f>
        <v>193</v>
      </c>
      <c r="Q477" s="49">
        <f>H477+K477+N477</f>
        <v>180</v>
      </c>
      <c r="R477" s="50">
        <f>I477+L477+O477</f>
        <v>373</v>
      </c>
      <c r="S477" s="70">
        <v>143</v>
      </c>
      <c r="T477" s="70">
        <v>154</v>
      </c>
      <c r="U477" s="49">
        <f>S477+T477</f>
        <v>297</v>
      </c>
      <c r="V477" s="70">
        <v>0</v>
      </c>
      <c r="W477" s="70">
        <v>0</v>
      </c>
      <c r="X477" s="49">
        <f>V477+W477</f>
        <v>0</v>
      </c>
      <c r="Y477" s="70">
        <v>0</v>
      </c>
      <c r="Z477" s="70">
        <v>2</v>
      </c>
      <c r="AA477" s="49">
        <f>Y477+Z477</f>
        <v>2</v>
      </c>
      <c r="AB477" s="49">
        <f>S477+V477+Y477</f>
        <v>143</v>
      </c>
      <c r="AC477" s="49">
        <f>T477+W477+Z477</f>
        <v>156</v>
      </c>
      <c r="AD477" s="49">
        <f>AB477+AC477</f>
        <v>299</v>
      </c>
      <c r="AE477" s="72">
        <v>1</v>
      </c>
      <c r="AF477" s="72">
        <v>1</v>
      </c>
      <c r="AG477" s="49">
        <f>AE477+AF477</f>
        <v>2</v>
      </c>
      <c r="AH477" s="70">
        <v>0</v>
      </c>
      <c r="AI477" s="70">
        <v>0</v>
      </c>
      <c r="AJ477" s="49">
        <f>AH477+AI477</f>
        <v>0</v>
      </c>
      <c r="AK477" s="67">
        <v>13</v>
      </c>
      <c r="AL477" s="67">
        <v>38</v>
      </c>
      <c r="AM477" s="67">
        <v>109</v>
      </c>
      <c r="AN477" s="67">
        <v>130</v>
      </c>
      <c r="AO477" s="46">
        <f>SUM(AK477:AN477)</f>
        <v>290</v>
      </c>
      <c r="AP477" s="67">
        <v>9</v>
      </c>
      <c r="AQ477" s="46">
        <f>+AO477+AP477</f>
        <v>299</v>
      </c>
      <c r="AR477" s="45">
        <f>AB477/P477</f>
        <v>0.7409326424870466</v>
      </c>
      <c r="AS477" s="45">
        <f>(AC477/(H477+N477)*100%)</f>
        <v>0.8666666666666667</v>
      </c>
      <c r="AT477" s="45">
        <f>AD477/R477</f>
        <v>0.80160857908847183</v>
      </c>
      <c r="AU477" s="44">
        <f>AH477/AE477</f>
        <v>0</v>
      </c>
      <c r="AV477" s="44">
        <f>AI477/AF477</f>
        <v>0</v>
      </c>
      <c r="AW477" s="44">
        <f>AJ477/AG477</f>
        <v>0</v>
      </c>
      <c r="AX477" s="43">
        <f>AO477/AQ477</f>
        <v>0.96989966555183948</v>
      </c>
      <c r="AY477" s="42">
        <f>AP477/AQ477</f>
        <v>3.0100334448160536E-2</v>
      </c>
    </row>
    <row r="478" spans="1:51" ht="15" customHeight="1" x14ac:dyDescent="0.25">
      <c r="A478" s="32">
        <v>471</v>
      </c>
      <c r="B478" s="32">
        <v>5</v>
      </c>
      <c r="C478" s="32">
        <v>471</v>
      </c>
      <c r="D478" s="52" t="s">
        <v>39</v>
      </c>
      <c r="E478" s="52" t="s">
        <v>41</v>
      </c>
      <c r="F478" s="51">
        <v>5</v>
      </c>
      <c r="G478" s="47">
        <v>181</v>
      </c>
      <c r="H478" s="47">
        <v>188</v>
      </c>
      <c r="I478" s="48">
        <f>SUM(G478:H478)</f>
        <v>369</v>
      </c>
      <c r="J478" s="70">
        <v>0</v>
      </c>
      <c r="K478" s="70">
        <v>0</v>
      </c>
      <c r="L478" s="49">
        <f>J478+K478</f>
        <v>0</v>
      </c>
      <c r="M478" s="70">
        <v>2</v>
      </c>
      <c r="N478" s="70">
        <v>3</v>
      </c>
      <c r="O478" s="49">
        <f>M478+N478</f>
        <v>5</v>
      </c>
      <c r="P478" s="49">
        <f>G478+J478+M478</f>
        <v>183</v>
      </c>
      <c r="Q478" s="49">
        <f>H478+K478+N478</f>
        <v>191</v>
      </c>
      <c r="R478" s="50">
        <f>I478+L478+O478</f>
        <v>374</v>
      </c>
      <c r="S478" s="70">
        <v>149</v>
      </c>
      <c r="T478" s="70">
        <v>165</v>
      </c>
      <c r="U478" s="49">
        <f>S478+T478</f>
        <v>314</v>
      </c>
      <c r="V478" s="70">
        <v>0</v>
      </c>
      <c r="W478" s="70">
        <v>0</v>
      </c>
      <c r="X478" s="49">
        <f>V478+W478</f>
        <v>0</v>
      </c>
      <c r="Y478" s="70">
        <v>2</v>
      </c>
      <c r="Z478" s="70">
        <v>3</v>
      </c>
      <c r="AA478" s="49">
        <f>Y478+Z478</f>
        <v>5</v>
      </c>
      <c r="AB478" s="49">
        <f>S478+V478+Y478</f>
        <v>151</v>
      </c>
      <c r="AC478" s="49">
        <f>T478+W478+Z478</f>
        <v>168</v>
      </c>
      <c r="AD478" s="49">
        <f>AB478+AC478</f>
        <v>319</v>
      </c>
      <c r="AE478" s="72">
        <v>0</v>
      </c>
      <c r="AF478" s="72">
        <v>0</v>
      </c>
      <c r="AG478" s="49">
        <f>AE478+AF478</f>
        <v>0</v>
      </c>
      <c r="AH478" s="70">
        <v>0</v>
      </c>
      <c r="AI478" s="70">
        <v>0</v>
      </c>
      <c r="AJ478" s="49">
        <f>AH478+AI478</f>
        <v>0</v>
      </c>
      <c r="AK478" s="67">
        <v>28</v>
      </c>
      <c r="AL478" s="67">
        <v>58</v>
      </c>
      <c r="AM478" s="67">
        <v>84</v>
      </c>
      <c r="AN478" s="67">
        <v>132</v>
      </c>
      <c r="AO478" s="46">
        <f>SUM(AK478:AN478)</f>
        <v>302</v>
      </c>
      <c r="AP478" s="67">
        <v>17</v>
      </c>
      <c r="AQ478" s="46">
        <f>+AO478+AP478</f>
        <v>319</v>
      </c>
      <c r="AR478" s="45">
        <f>AB478/P478</f>
        <v>0.82513661202185795</v>
      </c>
      <c r="AS478" s="45">
        <f>(AC478/(H478+N478)*100%)</f>
        <v>0.87958115183246077</v>
      </c>
      <c r="AT478" s="45">
        <f>AD478/R478</f>
        <v>0.8529411764705882</v>
      </c>
      <c r="AU478" s="44" t="e">
        <f>AH478/AE478</f>
        <v>#DIV/0!</v>
      </c>
      <c r="AV478" s="44" t="e">
        <f>AI478/AF478</f>
        <v>#DIV/0!</v>
      </c>
      <c r="AW478" s="44" t="e">
        <f>AJ478/AG478</f>
        <v>#DIV/0!</v>
      </c>
      <c r="AX478" s="43">
        <f>AO478/AQ478</f>
        <v>0.94670846394984332</v>
      </c>
      <c r="AY478" s="42">
        <f>AP478/AQ478</f>
        <v>5.329153605015674E-2</v>
      </c>
    </row>
    <row r="479" spans="1:51" ht="15" customHeight="1" x14ac:dyDescent="0.25">
      <c r="A479" s="32">
        <v>472</v>
      </c>
      <c r="B479" s="32">
        <v>6</v>
      </c>
      <c r="C479" s="32">
        <v>472</v>
      </c>
      <c r="D479" s="52" t="s">
        <v>39</v>
      </c>
      <c r="E479" s="52" t="s">
        <v>41</v>
      </c>
      <c r="F479" s="51">
        <v>6</v>
      </c>
      <c r="G479" s="47">
        <v>159</v>
      </c>
      <c r="H479" s="47">
        <v>147</v>
      </c>
      <c r="I479" s="48">
        <f>SUM(G479:H479)</f>
        <v>306</v>
      </c>
      <c r="J479" s="70">
        <v>0</v>
      </c>
      <c r="K479" s="70">
        <v>0</v>
      </c>
      <c r="L479" s="49">
        <f>J479+K479</f>
        <v>0</v>
      </c>
      <c r="M479" s="70">
        <v>5</v>
      </c>
      <c r="N479" s="70">
        <v>2</v>
      </c>
      <c r="O479" s="49">
        <f>M479+N479</f>
        <v>7</v>
      </c>
      <c r="P479" s="49">
        <f>G479+J479+M479</f>
        <v>164</v>
      </c>
      <c r="Q479" s="49">
        <f>H479+K479+N479</f>
        <v>149</v>
      </c>
      <c r="R479" s="50">
        <f>I479+L479+O479</f>
        <v>313</v>
      </c>
      <c r="S479" s="70">
        <v>136</v>
      </c>
      <c r="T479" s="70">
        <v>124</v>
      </c>
      <c r="U479" s="49">
        <f>S479+T479</f>
        <v>260</v>
      </c>
      <c r="V479" s="70">
        <v>0</v>
      </c>
      <c r="W479" s="70">
        <v>0</v>
      </c>
      <c r="X479" s="49">
        <f>V479+W479</f>
        <v>0</v>
      </c>
      <c r="Y479" s="70">
        <v>5</v>
      </c>
      <c r="Z479" s="70">
        <v>2</v>
      </c>
      <c r="AA479" s="49">
        <f>Y479+Z479</f>
        <v>7</v>
      </c>
      <c r="AB479" s="49">
        <f>S479+V479+Y479</f>
        <v>141</v>
      </c>
      <c r="AC479" s="49">
        <f>T479+W479+Z479</f>
        <v>126</v>
      </c>
      <c r="AD479" s="49">
        <f>AB479+AC479</f>
        <v>267</v>
      </c>
      <c r="AE479" s="72">
        <v>1</v>
      </c>
      <c r="AF479" s="72">
        <v>0</v>
      </c>
      <c r="AG479" s="49">
        <f>AE479+AF479</f>
        <v>1</v>
      </c>
      <c r="AH479" s="70">
        <v>1</v>
      </c>
      <c r="AI479" s="70">
        <v>0</v>
      </c>
      <c r="AJ479" s="49">
        <f>AH479+AI479</f>
        <v>1</v>
      </c>
      <c r="AK479" s="67">
        <v>31</v>
      </c>
      <c r="AL479" s="67">
        <v>66</v>
      </c>
      <c r="AM479" s="67">
        <v>47</v>
      </c>
      <c r="AN479" s="67">
        <v>114</v>
      </c>
      <c r="AO479" s="46">
        <f>SUM(AK479:AN479)</f>
        <v>258</v>
      </c>
      <c r="AP479" s="67">
        <v>9</v>
      </c>
      <c r="AQ479" s="46">
        <f>+AO479+AP479</f>
        <v>267</v>
      </c>
      <c r="AR479" s="45">
        <f>AB479/P479</f>
        <v>0.8597560975609756</v>
      </c>
      <c r="AS479" s="45">
        <f>(AC479/(H479+N479)*100%)</f>
        <v>0.84563758389261745</v>
      </c>
      <c r="AT479" s="45">
        <f>AD479/R479</f>
        <v>0.85303514376996803</v>
      </c>
      <c r="AU479" s="44">
        <f>AH479/AE479</f>
        <v>1</v>
      </c>
      <c r="AV479" s="44" t="e">
        <f>AI479/AF479</f>
        <v>#DIV/0!</v>
      </c>
      <c r="AW479" s="44">
        <f>AJ479/AG479</f>
        <v>1</v>
      </c>
      <c r="AX479" s="43">
        <f>AO479/AQ479</f>
        <v>0.9662921348314607</v>
      </c>
      <c r="AY479" s="42">
        <f>AP479/AQ479</f>
        <v>3.3707865168539325E-2</v>
      </c>
    </row>
    <row r="480" spans="1:51" ht="15" customHeight="1" x14ac:dyDescent="0.25">
      <c r="A480" s="32">
        <v>473</v>
      </c>
      <c r="B480" s="32">
        <v>7</v>
      </c>
      <c r="C480" s="32">
        <v>473</v>
      </c>
      <c r="D480" s="52" t="s">
        <v>39</v>
      </c>
      <c r="E480" s="52" t="s">
        <v>41</v>
      </c>
      <c r="F480" s="51">
        <v>7</v>
      </c>
      <c r="G480" s="47">
        <v>217</v>
      </c>
      <c r="H480" s="47">
        <v>203</v>
      </c>
      <c r="I480" s="48">
        <f>SUM(G480:H480)</f>
        <v>420</v>
      </c>
      <c r="J480" s="70">
        <v>0</v>
      </c>
      <c r="K480" s="70">
        <v>0</v>
      </c>
      <c r="L480" s="49">
        <f>J480+K480</f>
        <v>0</v>
      </c>
      <c r="M480" s="70">
        <v>0</v>
      </c>
      <c r="N480" s="70">
        <v>2</v>
      </c>
      <c r="O480" s="49">
        <f>M480+N480</f>
        <v>2</v>
      </c>
      <c r="P480" s="49">
        <f>G480+J480+M480</f>
        <v>217</v>
      </c>
      <c r="Q480" s="49">
        <f>H480+K480+N480</f>
        <v>205</v>
      </c>
      <c r="R480" s="50">
        <f>I480+L480+O480</f>
        <v>422</v>
      </c>
      <c r="S480" s="70">
        <v>178</v>
      </c>
      <c r="T480" s="70">
        <v>165</v>
      </c>
      <c r="U480" s="49">
        <f>S480+T480</f>
        <v>343</v>
      </c>
      <c r="V480" s="70">
        <v>0</v>
      </c>
      <c r="W480" s="70">
        <v>0</v>
      </c>
      <c r="X480" s="49">
        <f>V480+W480</f>
        <v>0</v>
      </c>
      <c r="Y480" s="70">
        <v>0</v>
      </c>
      <c r="Z480" s="70">
        <v>2</v>
      </c>
      <c r="AA480" s="49">
        <f>Y480+Z480</f>
        <v>2</v>
      </c>
      <c r="AB480" s="49">
        <f>S480+V480+Y480</f>
        <v>178</v>
      </c>
      <c r="AC480" s="49">
        <f>T480+W480+Z480</f>
        <v>167</v>
      </c>
      <c r="AD480" s="49">
        <f>AB480+AC480</f>
        <v>345</v>
      </c>
      <c r="AE480" s="72">
        <v>0</v>
      </c>
      <c r="AF480" s="72">
        <v>0</v>
      </c>
      <c r="AG480" s="49">
        <f>AE480+AF480</f>
        <v>0</v>
      </c>
      <c r="AH480" s="70">
        <v>0</v>
      </c>
      <c r="AI480" s="70">
        <v>0</v>
      </c>
      <c r="AJ480" s="49">
        <f>AH480+AI480</f>
        <v>0</v>
      </c>
      <c r="AK480" s="67">
        <v>35</v>
      </c>
      <c r="AL480" s="67">
        <v>88</v>
      </c>
      <c r="AM480" s="67">
        <v>56</v>
      </c>
      <c r="AN480" s="67">
        <v>153</v>
      </c>
      <c r="AO480" s="46">
        <f>SUM(AK480:AN480)</f>
        <v>332</v>
      </c>
      <c r="AP480" s="67">
        <v>13</v>
      </c>
      <c r="AQ480" s="46">
        <f>+AO480+AP480</f>
        <v>345</v>
      </c>
      <c r="AR480" s="45">
        <f>AB480/P480</f>
        <v>0.82027649769585254</v>
      </c>
      <c r="AS480" s="45">
        <f>(AC480/(H480+N480)*100%)</f>
        <v>0.81463414634146336</v>
      </c>
      <c r="AT480" s="45">
        <f>AD480/R480</f>
        <v>0.81753554502369663</v>
      </c>
      <c r="AU480" s="44" t="e">
        <f>AH480/AE480</f>
        <v>#DIV/0!</v>
      </c>
      <c r="AV480" s="44" t="e">
        <f>AI480/AF480</f>
        <v>#DIV/0!</v>
      </c>
      <c r="AW480" s="44" t="e">
        <f>AJ480/AG480</f>
        <v>#DIV/0!</v>
      </c>
      <c r="AX480" s="43">
        <f>AO480/AQ480</f>
        <v>0.96231884057971018</v>
      </c>
      <c r="AY480" s="42">
        <f>AP480/AQ480</f>
        <v>3.7681159420289857E-2</v>
      </c>
    </row>
    <row r="481" spans="1:51" ht="15" customHeight="1" x14ac:dyDescent="0.25">
      <c r="A481" s="32">
        <v>474</v>
      </c>
      <c r="B481" s="32">
        <v>8</v>
      </c>
      <c r="C481" s="32">
        <v>474</v>
      </c>
      <c r="D481" s="52" t="s">
        <v>39</v>
      </c>
      <c r="E481" s="52" t="s">
        <v>41</v>
      </c>
      <c r="F481" s="51">
        <v>8</v>
      </c>
      <c r="G481" s="47">
        <v>150</v>
      </c>
      <c r="H481" s="47">
        <v>140</v>
      </c>
      <c r="I481" s="48">
        <f>SUM(G481:H481)</f>
        <v>290</v>
      </c>
      <c r="J481" s="70">
        <v>0</v>
      </c>
      <c r="K481" s="70">
        <v>0</v>
      </c>
      <c r="L481" s="49">
        <f>J481+K481</f>
        <v>0</v>
      </c>
      <c r="M481" s="70">
        <v>0</v>
      </c>
      <c r="N481" s="70">
        <v>0</v>
      </c>
      <c r="O481" s="49">
        <f>M481+N481</f>
        <v>0</v>
      </c>
      <c r="P481" s="49">
        <f>G481+J481+M481</f>
        <v>150</v>
      </c>
      <c r="Q481" s="49">
        <f>H481+K481+N481</f>
        <v>140</v>
      </c>
      <c r="R481" s="50">
        <f>I481+L481+O481</f>
        <v>290</v>
      </c>
      <c r="S481" s="70">
        <v>122</v>
      </c>
      <c r="T481" s="70">
        <v>128</v>
      </c>
      <c r="U481" s="49">
        <f>S481+T481</f>
        <v>250</v>
      </c>
      <c r="V481" s="70">
        <v>0</v>
      </c>
      <c r="W481" s="70">
        <v>0</v>
      </c>
      <c r="X481" s="49">
        <f>V481+W481</f>
        <v>0</v>
      </c>
      <c r="Y481" s="70">
        <v>0</v>
      </c>
      <c r="Z481" s="70">
        <v>0</v>
      </c>
      <c r="AA481" s="49">
        <f>Y481+Z481</f>
        <v>0</v>
      </c>
      <c r="AB481" s="49">
        <f>S481+V481+Y481</f>
        <v>122</v>
      </c>
      <c r="AC481" s="49">
        <f>T481+W481+Z481</f>
        <v>128</v>
      </c>
      <c r="AD481" s="49">
        <f>AB481+AC481</f>
        <v>250</v>
      </c>
      <c r="AE481" s="72">
        <v>0</v>
      </c>
      <c r="AF481" s="72">
        <v>1</v>
      </c>
      <c r="AG481" s="49">
        <f>AE481+AF481</f>
        <v>1</v>
      </c>
      <c r="AH481" s="70">
        <v>0</v>
      </c>
      <c r="AI481" s="70">
        <v>0</v>
      </c>
      <c r="AJ481" s="49">
        <f>AH481+AI481</f>
        <v>0</v>
      </c>
      <c r="AK481" s="67">
        <v>34</v>
      </c>
      <c r="AL481" s="67">
        <v>47</v>
      </c>
      <c r="AM481" s="67">
        <v>32</v>
      </c>
      <c r="AN481" s="67">
        <v>131</v>
      </c>
      <c r="AO481" s="46">
        <f>SUM(AK481:AN481)</f>
        <v>244</v>
      </c>
      <c r="AP481" s="67">
        <v>6</v>
      </c>
      <c r="AQ481" s="46">
        <f>+AO481+AP481</f>
        <v>250</v>
      </c>
      <c r="AR481" s="45">
        <f>AB481/P481</f>
        <v>0.81333333333333335</v>
      </c>
      <c r="AS481" s="45">
        <f>(AC481/(H481+N481)*100%)</f>
        <v>0.91428571428571426</v>
      </c>
      <c r="AT481" s="45">
        <f>AD481/R481</f>
        <v>0.86206896551724133</v>
      </c>
      <c r="AU481" s="44" t="e">
        <f>AH481/AE481</f>
        <v>#DIV/0!</v>
      </c>
      <c r="AV481" s="44">
        <f>AI481/AF481</f>
        <v>0</v>
      </c>
      <c r="AW481" s="44">
        <f>AJ481/AG481</f>
        <v>0</v>
      </c>
      <c r="AX481" s="43">
        <f>AO481/AQ481</f>
        <v>0.97599999999999998</v>
      </c>
      <c r="AY481" s="42">
        <f>AP481/AQ481</f>
        <v>2.4E-2</v>
      </c>
    </row>
    <row r="482" spans="1:51" ht="15" customHeight="1" x14ac:dyDescent="0.25">
      <c r="A482" s="32">
        <v>475</v>
      </c>
      <c r="B482" s="32">
        <v>9</v>
      </c>
      <c r="C482" s="32">
        <v>475</v>
      </c>
      <c r="D482" s="52" t="s">
        <v>39</v>
      </c>
      <c r="E482" s="52" t="s">
        <v>41</v>
      </c>
      <c r="F482" s="51">
        <v>9</v>
      </c>
      <c r="G482" s="47">
        <v>134</v>
      </c>
      <c r="H482" s="47">
        <v>127</v>
      </c>
      <c r="I482" s="48">
        <f>SUM(G482:H482)</f>
        <v>261</v>
      </c>
      <c r="J482" s="70">
        <v>0</v>
      </c>
      <c r="K482" s="70">
        <v>0</v>
      </c>
      <c r="L482" s="49">
        <f>J482+K482</f>
        <v>0</v>
      </c>
      <c r="M482" s="70">
        <v>4</v>
      </c>
      <c r="N482" s="70">
        <v>5</v>
      </c>
      <c r="O482" s="49">
        <f>M482+N482</f>
        <v>9</v>
      </c>
      <c r="P482" s="49">
        <f>G482+J482+M482</f>
        <v>138</v>
      </c>
      <c r="Q482" s="49">
        <f>H482+K482+N482</f>
        <v>132</v>
      </c>
      <c r="R482" s="50">
        <f>I482+L482+O482</f>
        <v>270</v>
      </c>
      <c r="S482" s="70">
        <v>106</v>
      </c>
      <c r="T482" s="70">
        <v>112</v>
      </c>
      <c r="U482" s="49">
        <f>S482+T482</f>
        <v>218</v>
      </c>
      <c r="V482" s="70">
        <v>0</v>
      </c>
      <c r="W482" s="70">
        <v>0</v>
      </c>
      <c r="X482" s="49">
        <f>V482+W482</f>
        <v>0</v>
      </c>
      <c r="Y482" s="70">
        <v>4</v>
      </c>
      <c r="Z482" s="70">
        <v>5</v>
      </c>
      <c r="AA482" s="49">
        <f>Y482+Z482</f>
        <v>9</v>
      </c>
      <c r="AB482" s="49">
        <f>S482+V482+Y482</f>
        <v>110</v>
      </c>
      <c r="AC482" s="49">
        <f>T482+W482+Z482</f>
        <v>117</v>
      </c>
      <c r="AD482" s="49">
        <f>AB482+AC482</f>
        <v>227</v>
      </c>
      <c r="AE482" s="72">
        <v>1</v>
      </c>
      <c r="AF482" s="72">
        <v>0</v>
      </c>
      <c r="AG482" s="49">
        <f>AE482+AF482</f>
        <v>1</v>
      </c>
      <c r="AH482" s="70">
        <v>1</v>
      </c>
      <c r="AI482" s="70">
        <v>0</v>
      </c>
      <c r="AJ482" s="49">
        <f>AH482+AI482</f>
        <v>1</v>
      </c>
      <c r="AK482" s="67">
        <v>26</v>
      </c>
      <c r="AL482" s="67">
        <v>39</v>
      </c>
      <c r="AM482" s="67">
        <v>27</v>
      </c>
      <c r="AN482" s="67">
        <v>127</v>
      </c>
      <c r="AO482" s="46">
        <f>SUM(AK482:AN482)</f>
        <v>219</v>
      </c>
      <c r="AP482" s="67">
        <v>8</v>
      </c>
      <c r="AQ482" s="46">
        <f>+AO482+AP482</f>
        <v>227</v>
      </c>
      <c r="AR482" s="45">
        <f>AB482/P482</f>
        <v>0.79710144927536231</v>
      </c>
      <c r="AS482" s="45">
        <f>(AC482/(H482+N482)*100%)</f>
        <v>0.88636363636363635</v>
      </c>
      <c r="AT482" s="45">
        <f>AD482/R482</f>
        <v>0.84074074074074079</v>
      </c>
      <c r="AU482" s="44">
        <f>AH482/AE482</f>
        <v>1</v>
      </c>
      <c r="AV482" s="44" t="e">
        <f>AI482/AF482</f>
        <v>#DIV/0!</v>
      </c>
      <c r="AW482" s="44">
        <f>AJ482/AG482</f>
        <v>1</v>
      </c>
      <c r="AX482" s="43">
        <f>AO482/AQ482</f>
        <v>0.96475770925110127</v>
      </c>
      <c r="AY482" s="42">
        <f>AP482/AQ482</f>
        <v>3.5242290748898682E-2</v>
      </c>
    </row>
    <row r="483" spans="1:51" ht="15" customHeight="1" x14ac:dyDescent="0.25">
      <c r="A483" s="32">
        <v>476</v>
      </c>
      <c r="B483" s="32">
        <v>10</v>
      </c>
      <c r="C483" s="32">
        <v>476</v>
      </c>
      <c r="D483" s="52" t="s">
        <v>39</v>
      </c>
      <c r="E483" s="52" t="s">
        <v>41</v>
      </c>
      <c r="F483" s="51">
        <v>10</v>
      </c>
      <c r="G483" s="47">
        <v>184</v>
      </c>
      <c r="H483" s="47">
        <v>196</v>
      </c>
      <c r="I483" s="48">
        <f>SUM(G483:H483)</f>
        <v>380</v>
      </c>
      <c r="J483" s="70">
        <v>0</v>
      </c>
      <c r="K483" s="70">
        <v>0</v>
      </c>
      <c r="L483" s="49">
        <f>J483+K483</f>
        <v>0</v>
      </c>
      <c r="M483" s="70">
        <v>2</v>
      </c>
      <c r="N483" s="70">
        <v>3</v>
      </c>
      <c r="O483" s="49">
        <f>M483+N483</f>
        <v>5</v>
      </c>
      <c r="P483" s="49">
        <f>G483+J483+M483</f>
        <v>186</v>
      </c>
      <c r="Q483" s="49">
        <f>H483+K483+N483</f>
        <v>199</v>
      </c>
      <c r="R483" s="50">
        <f>I483+L483+O483</f>
        <v>385</v>
      </c>
      <c r="S483" s="70">
        <v>156</v>
      </c>
      <c r="T483" s="70">
        <v>171</v>
      </c>
      <c r="U483" s="49">
        <f>S483+T483</f>
        <v>327</v>
      </c>
      <c r="V483" s="70">
        <v>0</v>
      </c>
      <c r="W483" s="70">
        <v>0</v>
      </c>
      <c r="X483" s="49">
        <f>V483+W483</f>
        <v>0</v>
      </c>
      <c r="Y483" s="70">
        <v>2</v>
      </c>
      <c r="Z483" s="70">
        <v>3</v>
      </c>
      <c r="AA483" s="49">
        <f>Y483+Z483</f>
        <v>5</v>
      </c>
      <c r="AB483" s="49">
        <f>S483+V483+Y483</f>
        <v>158</v>
      </c>
      <c r="AC483" s="49">
        <f>T483+W483+Z483</f>
        <v>174</v>
      </c>
      <c r="AD483" s="49">
        <f>AB483+AC483</f>
        <v>332</v>
      </c>
      <c r="AE483" s="72">
        <v>1</v>
      </c>
      <c r="AF483" s="72">
        <v>0</v>
      </c>
      <c r="AG483" s="49">
        <f>AE483+AF483</f>
        <v>1</v>
      </c>
      <c r="AH483" s="70">
        <v>0</v>
      </c>
      <c r="AI483" s="70">
        <v>0</v>
      </c>
      <c r="AJ483" s="49">
        <f>AH483+AI483</f>
        <v>0</v>
      </c>
      <c r="AK483" s="67">
        <v>63</v>
      </c>
      <c r="AL483" s="67">
        <v>70</v>
      </c>
      <c r="AM483" s="67">
        <v>13</v>
      </c>
      <c r="AN483" s="67">
        <v>177</v>
      </c>
      <c r="AO483" s="46">
        <f>SUM(AK483:AN483)</f>
        <v>323</v>
      </c>
      <c r="AP483" s="67">
        <v>9</v>
      </c>
      <c r="AQ483" s="46">
        <f>+AO483+AP483</f>
        <v>332</v>
      </c>
      <c r="AR483" s="45">
        <f>AB483/P483</f>
        <v>0.84946236559139787</v>
      </c>
      <c r="AS483" s="45">
        <f>(AC483/(H483+N483)*100%)</f>
        <v>0.87437185929648242</v>
      </c>
      <c r="AT483" s="45">
        <f>AD483/R483</f>
        <v>0.86233766233766229</v>
      </c>
      <c r="AU483" s="44">
        <f>AH483/AE483</f>
        <v>0</v>
      </c>
      <c r="AV483" s="44" t="e">
        <f>AI483/AF483</f>
        <v>#DIV/0!</v>
      </c>
      <c r="AW483" s="44">
        <f>AJ483/AG483</f>
        <v>0</v>
      </c>
      <c r="AX483" s="43">
        <f>AO483/AQ483</f>
        <v>0.97289156626506024</v>
      </c>
      <c r="AY483" s="42">
        <f>AP483/AQ483</f>
        <v>2.710843373493976E-2</v>
      </c>
    </row>
    <row r="484" spans="1:51" ht="15" customHeight="1" x14ac:dyDescent="0.25">
      <c r="A484" s="32">
        <v>477</v>
      </c>
      <c r="B484" s="32">
        <v>11</v>
      </c>
      <c r="C484" s="32">
        <v>477</v>
      </c>
      <c r="D484" s="52" t="s">
        <v>39</v>
      </c>
      <c r="E484" s="52" t="s">
        <v>41</v>
      </c>
      <c r="F484" s="51">
        <v>11</v>
      </c>
      <c r="G484" s="47">
        <v>166</v>
      </c>
      <c r="H484" s="47">
        <v>178</v>
      </c>
      <c r="I484" s="48">
        <f>SUM(G484:H484)</f>
        <v>344</v>
      </c>
      <c r="J484" s="70">
        <v>1</v>
      </c>
      <c r="K484" s="70">
        <v>1</v>
      </c>
      <c r="L484" s="49">
        <f>J484+K484</f>
        <v>2</v>
      </c>
      <c r="M484" s="70">
        <v>0</v>
      </c>
      <c r="N484" s="70">
        <v>0</v>
      </c>
      <c r="O484" s="49">
        <f>M484+N484</f>
        <v>0</v>
      </c>
      <c r="P484" s="49">
        <f>G484+J484+M484</f>
        <v>167</v>
      </c>
      <c r="Q484" s="49">
        <f>H484+K484+N484</f>
        <v>179</v>
      </c>
      <c r="R484" s="50">
        <f>I484+L484+O484</f>
        <v>346</v>
      </c>
      <c r="S484" s="70">
        <v>136</v>
      </c>
      <c r="T484" s="70">
        <v>151</v>
      </c>
      <c r="U484" s="49">
        <f>S484+T484</f>
        <v>287</v>
      </c>
      <c r="V484" s="70">
        <v>1</v>
      </c>
      <c r="W484" s="70">
        <v>1</v>
      </c>
      <c r="X484" s="49">
        <f>V484+W484</f>
        <v>2</v>
      </c>
      <c r="Y484" s="70">
        <v>0</v>
      </c>
      <c r="Z484" s="70">
        <v>0</v>
      </c>
      <c r="AA484" s="49">
        <f>Y484+Z484</f>
        <v>0</v>
      </c>
      <c r="AB484" s="49">
        <f>S484+V484+Y484</f>
        <v>137</v>
      </c>
      <c r="AC484" s="49">
        <f>T484+W484+Z484</f>
        <v>152</v>
      </c>
      <c r="AD484" s="49">
        <f>AB484+AC484</f>
        <v>289</v>
      </c>
      <c r="AE484" s="72">
        <v>0</v>
      </c>
      <c r="AF484" s="72">
        <v>1</v>
      </c>
      <c r="AG484" s="49">
        <f>AE484+AF484</f>
        <v>1</v>
      </c>
      <c r="AH484" s="70">
        <v>0</v>
      </c>
      <c r="AI484" s="70">
        <v>1</v>
      </c>
      <c r="AJ484" s="49">
        <f>AH484+AI484</f>
        <v>1</v>
      </c>
      <c r="AK484" s="67">
        <v>34</v>
      </c>
      <c r="AL484" s="67">
        <v>68</v>
      </c>
      <c r="AM484" s="67">
        <v>10</v>
      </c>
      <c r="AN484" s="67">
        <v>166</v>
      </c>
      <c r="AO484" s="46">
        <f>SUM(AK484:AN484)</f>
        <v>278</v>
      </c>
      <c r="AP484" s="67">
        <v>11</v>
      </c>
      <c r="AQ484" s="46">
        <f>+AO484+AP484</f>
        <v>289</v>
      </c>
      <c r="AR484" s="45">
        <f>AB484/P484</f>
        <v>0.82035928143712578</v>
      </c>
      <c r="AS484" s="45">
        <f>(AC484/(H484+N484)*100%)</f>
        <v>0.8539325842696629</v>
      </c>
      <c r="AT484" s="45">
        <f>AD484/R484</f>
        <v>0.83526011560693647</v>
      </c>
      <c r="AU484" s="44" t="e">
        <f>AH484/AE484</f>
        <v>#DIV/0!</v>
      </c>
      <c r="AV484" s="44">
        <f>AI484/AF484</f>
        <v>1</v>
      </c>
      <c r="AW484" s="44">
        <f>AJ484/AG484</f>
        <v>1</v>
      </c>
      <c r="AX484" s="43">
        <f>AO484/AQ484</f>
        <v>0.96193771626297575</v>
      </c>
      <c r="AY484" s="42">
        <f>AP484/AQ484</f>
        <v>3.8062283737024222E-2</v>
      </c>
    </row>
    <row r="485" spans="1:51" ht="15" customHeight="1" x14ac:dyDescent="0.25">
      <c r="A485" s="32">
        <v>478</v>
      </c>
      <c r="B485" s="32">
        <v>12</v>
      </c>
      <c r="C485" s="32">
        <v>478</v>
      </c>
      <c r="D485" s="52" t="s">
        <v>39</v>
      </c>
      <c r="E485" s="52" t="s">
        <v>41</v>
      </c>
      <c r="F485" s="51">
        <v>12</v>
      </c>
      <c r="G485" s="47">
        <v>207</v>
      </c>
      <c r="H485" s="47">
        <v>228</v>
      </c>
      <c r="I485" s="48">
        <f>SUM(G485:H485)</f>
        <v>435</v>
      </c>
      <c r="J485" s="70">
        <v>0</v>
      </c>
      <c r="K485" s="70">
        <v>0</v>
      </c>
      <c r="L485" s="49">
        <f>J485+K485</f>
        <v>0</v>
      </c>
      <c r="M485" s="70">
        <v>1</v>
      </c>
      <c r="N485" s="70">
        <v>4</v>
      </c>
      <c r="O485" s="49">
        <f>M485+N485</f>
        <v>5</v>
      </c>
      <c r="P485" s="49">
        <f>G485+J485+M485</f>
        <v>208</v>
      </c>
      <c r="Q485" s="49">
        <f>H485+K485+N485</f>
        <v>232</v>
      </c>
      <c r="R485" s="50">
        <f>I485+L485+O485</f>
        <v>440</v>
      </c>
      <c r="S485" s="70">
        <v>171</v>
      </c>
      <c r="T485" s="70">
        <v>217</v>
      </c>
      <c r="U485" s="49">
        <f>S485+T485</f>
        <v>388</v>
      </c>
      <c r="V485" s="70">
        <v>0</v>
      </c>
      <c r="W485" s="70">
        <v>0</v>
      </c>
      <c r="X485" s="49">
        <f>V485+W485</f>
        <v>0</v>
      </c>
      <c r="Y485" s="70">
        <v>1</v>
      </c>
      <c r="Z485" s="70">
        <v>4</v>
      </c>
      <c r="AA485" s="49">
        <f>Y485+Z485</f>
        <v>5</v>
      </c>
      <c r="AB485" s="49">
        <f>S485+V485+Y485</f>
        <v>172</v>
      </c>
      <c r="AC485" s="49">
        <f>T485+W485+Z485</f>
        <v>221</v>
      </c>
      <c r="AD485" s="49">
        <f>AB485+AC485</f>
        <v>393</v>
      </c>
      <c r="AE485" s="72">
        <v>4</v>
      </c>
      <c r="AF485" s="72">
        <v>0</v>
      </c>
      <c r="AG485" s="49">
        <f>AE485+AF485</f>
        <v>4</v>
      </c>
      <c r="AH485" s="70">
        <v>0</v>
      </c>
      <c r="AI485" s="70">
        <v>0</v>
      </c>
      <c r="AJ485" s="49">
        <f>AH485+AI485</f>
        <v>0</v>
      </c>
      <c r="AK485" s="67">
        <v>126</v>
      </c>
      <c r="AL485" s="67">
        <v>50</v>
      </c>
      <c r="AM485" s="67">
        <v>27</v>
      </c>
      <c r="AN485" s="67">
        <v>181</v>
      </c>
      <c r="AO485" s="46">
        <f>SUM(AK485:AN485)</f>
        <v>384</v>
      </c>
      <c r="AP485" s="67">
        <v>9</v>
      </c>
      <c r="AQ485" s="46">
        <f>+AO485+AP485</f>
        <v>393</v>
      </c>
      <c r="AR485" s="45">
        <f>AB485/P485</f>
        <v>0.82692307692307687</v>
      </c>
      <c r="AS485" s="45">
        <f>(AC485/(H485+N485)*100%)</f>
        <v>0.95258620689655171</v>
      </c>
      <c r="AT485" s="45">
        <f>AD485/R485</f>
        <v>0.89318181818181819</v>
      </c>
      <c r="AU485" s="44">
        <f>AH485/AE485</f>
        <v>0</v>
      </c>
      <c r="AV485" s="44" t="e">
        <f>AI485/AF485</f>
        <v>#DIV/0!</v>
      </c>
      <c r="AW485" s="44">
        <f>AJ485/AG485</f>
        <v>0</v>
      </c>
      <c r="AX485" s="43">
        <f>AO485/AQ485</f>
        <v>0.97709923664122134</v>
      </c>
      <c r="AY485" s="42">
        <f>AP485/AQ485</f>
        <v>2.2900763358778626E-2</v>
      </c>
    </row>
    <row r="486" spans="1:51" ht="15" customHeight="1" x14ac:dyDescent="0.25">
      <c r="A486" s="32">
        <v>479</v>
      </c>
      <c r="B486" s="32">
        <v>13</v>
      </c>
      <c r="C486" s="32">
        <v>479</v>
      </c>
      <c r="D486" s="52" t="s">
        <v>39</v>
      </c>
      <c r="E486" s="52" t="s">
        <v>41</v>
      </c>
      <c r="F486" s="51">
        <v>13</v>
      </c>
      <c r="G486" s="47">
        <v>213</v>
      </c>
      <c r="H486" s="47">
        <v>205</v>
      </c>
      <c r="I486" s="48">
        <f>SUM(G486:H486)</f>
        <v>418</v>
      </c>
      <c r="J486" s="70">
        <v>0</v>
      </c>
      <c r="K486" s="70">
        <v>0</v>
      </c>
      <c r="L486" s="49">
        <f>J486+K486</f>
        <v>0</v>
      </c>
      <c r="M486" s="70">
        <v>5</v>
      </c>
      <c r="N486" s="70">
        <v>6</v>
      </c>
      <c r="O486" s="49">
        <f>M486+N486</f>
        <v>11</v>
      </c>
      <c r="P486" s="49">
        <f>G486+J486+M486</f>
        <v>218</v>
      </c>
      <c r="Q486" s="49">
        <f>H486+K486+N486</f>
        <v>211</v>
      </c>
      <c r="R486" s="50">
        <f>I486+L486+O486</f>
        <v>429</v>
      </c>
      <c r="S486" s="70">
        <v>175</v>
      </c>
      <c r="T486" s="70">
        <v>181</v>
      </c>
      <c r="U486" s="49">
        <f>S486+T486</f>
        <v>356</v>
      </c>
      <c r="V486" s="70">
        <v>0</v>
      </c>
      <c r="W486" s="70">
        <v>0</v>
      </c>
      <c r="X486" s="49">
        <f>V486+W486</f>
        <v>0</v>
      </c>
      <c r="Y486" s="70">
        <v>5</v>
      </c>
      <c r="Z486" s="70">
        <v>6</v>
      </c>
      <c r="AA486" s="49">
        <f>Y486+Z486</f>
        <v>11</v>
      </c>
      <c r="AB486" s="49">
        <f>S486+V486+Y486</f>
        <v>180</v>
      </c>
      <c r="AC486" s="49">
        <f>T486+W486+Z486</f>
        <v>187</v>
      </c>
      <c r="AD486" s="49">
        <f>AB486+AC486</f>
        <v>367</v>
      </c>
      <c r="AE486" s="72">
        <v>0</v>
      </c>
      <c r="AF486" s="72">
        <v>0</v>
      </c>
      <c r="AG486" s="49">
        <f>AE486+AF486</f>
        <v>0</v>
      </c>
      <c r="AH486" s="70">
        <v>0</v>
      </c>
      <c r="AI486" s="70">
        <v>0</v>
      </c>
      <c r="AJ486" s="49">
        <f>AH486+AI486</f>
        <v>0</v>
      </c>
      <c r="AK486" s="67">
        <v>22</v>
      </c>
      <c r="AL486" s="67">
        <v>135</v>
      </c>
      <c r="AM486" s="67">
        <v>29</v>
      </c>
      <c r="AN486" s="67">
        <v>161</v>
      </c>
      <c r="AO486" s="46">
        <f>SUM(AK486:AN486)</f>
        <v>347</v>
      </c>
      <c r="AP486" s="67">
        <v>20</v>
      </c>
      <c r="AQ486" s="46">
        <f>+AO486+AP486</f>
        <v>367</v>
      </c>
      <c r="AR486" s="45">
        <f>AB486/P486</f>
        <v>0.82568807339449546</v>
      </c>
      <c r="AS486" s="45">
        <f>(AC486/(H486+N486)*100%)</f>
        <v>0.88625592417061616</v>
      </c>
      <c r="AT486" s="45">
        <f>AD486/R486</f>
        <v>0.85547785547785549</v>
      </c>
      <c r="AU486" s="44" t="e">
        <f>AH486/AE486</f>
        <v>#DIV/0!</v>
      </c>
      <c r="AV486" s="44" t="e">
        <f>AI486/AF486</f>
        <v>#DIV/0!</v>
      </c>
      <c r="AW486" s="44" t="e">
        <f>AJ486/AG486</f>
        <v>#DIV/0!</v>
      </c>
      <c r="AX486" s="43">
        <f>AO486/AQ486</f>
        <v>0.94550408719346046</v>
      </c>
      <c r="AY486" s="42">
        <f>AP486/AQ486</f>
        <v>5.4495912806539509E-2</v>
      </c>
    </row>
    <row r="487" spans="1:51" ht="15" customHeight="1" x14ac:dyDescent="0.25">
      <c r="A487" s="32">
        <v>480</v>
      </c>
      <c r="B487" s="32">
        <v>14</v>
      </c>
      <c r="C487" s="32">
        <v>480</v>
      </c>
      <c r="D487" s="52" t="s">
        <v>39</v>
      </c>
      <c r="E487" s="52" t="s">
        <v>41</v>
      </c>
      <c r="F487" s="51">
        <v>14</v>
      </c>
      <c r="G487" s="47">
        <v>196</v>
      </c>
      <c r="H487" s="47">
        <v>196</v>
      </c>
      <c r="I487" s="48">
        <f>SUM(G487:H487)</f>
        <v>392</v>
      </c>
      <c r="J487" s="70">
        <v>0</v>
      </c>
      <c r="K487" s="70">
        <v>0</v>
      </c>
      <c r="L487" s="49">
        <f>J487+K487</f>
        <v>0</v>
      </c>
      <c r="M487" s="70">
        <v>1</v>
      </c>
      <c r="N487" s="70">
        <v>1</v>
      </c>
      <c r="O487" s="49">
        <f>M487+N487</f>
        <v>2</v>
      </c>
      <c r="P487" s="49">
        <f>G487+J487+M487</f>
        <v>197</v>
      </c>
      <c r="Q487" s="49">
        <f>H487+K487+N487</f>
        <v>197</v>
      </c>
      <c r="R487" s="50">
        <f>I487+L487+O487</f>
        <v>394</v>
      </c>
      <c r="S487" s="70">
        <v>156</v>
      </c>
      <c r="T487" s="70">
        <v>169</v>
      </c>
      <c r="U487" s="49">
        <f>S487+T487</f>
        <v>325</v>
      </c>
      <c r="V487" s="70">
        <v>0</v>
      </c>
      <c r="W487" s="70">
        <v>0</v>
      </c>
      <c r="X487" s="49">
        <f>V487+W487</f>
        <v>0</v>
      </c>
      <c r="Y487" s="70">
        <v>1</v>
      </c>
      <c r="Z487" s="70">
        <v>1</v>
      </c>
      <c r="AA487" s="49">
        <f>Y487+Z487</f>
        <v>2</v>
      </c>
      <c r="AB487" s="49">
        <f>S487+V487+Y487</f>
        <v>157</v>
      </c>
      <c r="AC487" s="49">
        <f>T487+W487+Z487</f>
        <v>170</v>
      </c>
      <c r="AD487" s="49">
        <f>AB487+AC487</f>
        <v>327</v>
      </c>
      <c r="AE487" s="72">
        <v>1</v>
      </c>
      <c r="AF487" s="72">
        <v>0</v>
      </c>
      <c r="AG487" s="49">
        <f>AE487+AF487</f>
        <v>1</v>
      </c>
      <c r="AH487" s="70">
        <v>1</v>
      </c>
      <c r="AI487" s="70">
        <v>0</v>
      </c>
      <c r="AJ487" s="49">
        <f>AH487+AI487</f>
        <v>1</v>
      </c>
      <c r="AK487" s="67">
        <v>32</v>
      </c>
      <c r="AL487" s="67">
        <v>104</v>
      </c>
      <c r="AM487" s="67">
        <v>33</v>
      </c>
      <c r="AN487" s="67">
        <v>154</v>
      </c>
      <c r="AO487" s="46">
        <f>SUM(AK487:AN487)</f>
        <v>323</v>
      </c>
      <c r="AP487" s="67">
        <v>4</v>
      </c>
      <c r="AQ487" s="46">
        <f>+AO487+AP487</f>
        <v>327</v>
      </c>
      <c r="AR487" s="45">
        <f>AB487/P487</f>
        <v>0.79695431472081213</v>
      </c>
      <c r="AS487" s="45">
        <f>(AC487/(H487+N487)*100%)</f>
        <v>0.86294416243654826</v>
      </c>
      <c r="AT487" s="45">
        <f>AD487/R487</f>
        <v>0.82994923857868019</v>
      </c>
      <c r="AU487" s="44">
        <f>AH487/AE487</f>
        <v>1</v>
      </c>
      <c r="AV487" s="44" t="e">
        <f>AI487/AF487</f>
        <v>#DIV/0!</v>
      </c>
      <c r="AW487" s="44">
        <f>AJ487/AG487</f>
        <v>1</v>
      </c>
      <c r="AX487" s="43">
        <f>AO487/AQ487</f>
        <v>0.98776758409785936</v>
      </c>
      <c r="AY487" s="42">
        <f>AP487/AQ487</f>
        <v>1.2232415902140673E-2</v>
      </c>
    </row>
    <row r="488" spans="1:51" ht="15" customHeight="1" x14ac:dyDescent="0.25">
      <c r="A488" s="32">
        <v>481</v>
      </c>
      <c r="B488" s="32">
        <v>15</v>
      </c>
      <c r="C488" s="32">
        <v>481</v>
      </c>
      <c r="D488" s="52" t="s">
        <v>39</v>
      </c>
      <c r="E488" s="52" t="s">
        <v>41</v>
      </c>
      <c r="F488" s="51">
        <v>15</v>
      </c>
      <c r="G488" s="47">
        <v>168</v>
      </c>
      <c r="H488" s="47">
        <v>169</v>
      </c>
      <c r="I488" s="48">
        <f>SUM(G488:H488)</f>
        <v>337</v>
      </c>
      <c r="J488" s="70">
        <v>0</v>
      </c>
      <c r="K488" s="70">
        <v>0</v>
      </c>
      <c r="L488" s="49">
        <f>J488+K488</f>
        <v>0</v>
      </c>
      <c r="M488" s="70">
        <v>8</v>
      </c>
      <c r="N488" s="70">
        <v>12</v>
      </c>
      <c r="O488" s="49">
        <f>M488+N488</f>
        <v>20</v>
      </c>
      <c r="P488" s="49">
        <f>G488+J488+M488</f>
        <v>176</v>
      </c>
      <c r="Q488" s="49">
        <f>H488+K488+N488</f>
        <v>181</v>
      </c>
      <c r="R488" s="50">
        <f>I488+L488+O488</f>
        <v>357</v>
      </c>
      <c r="S488" s="70">
        <v>147</v>
      </c>
      <c r="T488" s="70">
        <v>148</v>
      </c>
      <c r="U488" s="49">
        <f>S488+T488</f>
        <v>295</v>
      </c>
      <c r="V488" s="70">
        <v>0</v>
      </c>
      <c r="W488" s="70">
        <v>0</v>
      </c>
      <c r="X488" s="49">
        <f>V488+W488</f>
        <v>0</v>
      </c>
      <c r="Y488" s="70">
        <v>8</v>
      </c>
      <c r="Z488" s="70">
        <v>12</v>
      </c>
      <c r="AA488" s="49">
        <f>Y488+Z488</f>
        <v>20</v>
      </c>
      <c r="AB488" s="49">
        <f>S488+V488+Y488</f>
        <v>155</v>
      </c>
      <c r="AC488" s="49">
        <f>T488+W488+Z488</f>
        <v>160</v>
      </c>
      <c r="AD488" s="49">
        <f>AB488+AC488</f>
        <v>315</v>
      </c>
      <c r="AE488" s="72">
        <v>0</v>
      </c>
      <c r="AF488" s="72">
        <v>0</v>
      </c>
      <c r="AG488" s="49">
        <f>AE488+AF488</f>
        <v>0</v>
      </c>
      <c r="AH488" s="70">
        <v>0</v>
      </c>
      <c r="AI488" s="70">
        <v>0</v>
      </c>
      <c r="AJ488" s="49">
        <f>AH488+AI488</f>
        <v>0</v>
      </c>
      <c r="AK488" s="67">
        <v>9</v>
      </c>
      <c r="AL488" s="67">
        <v>88</v>
      </c>
      <c r="AM488" s="67">
        <v>38</v>
      </c>
      <c r="AN488" s="67">
        <v>175</v>
      </c>
      <c r="AO488" s="46">
        <f>SUM(AK488:AN488)</f>
        <v>310</v>
      </c>
      <c r="AP488" s="67">
        <v>5</v>
      </c>
      <c r="AQ488" s="46">
        <f>+AO488+AP488</f>
        <v>315</v>
      </c>
      <c r="AR488" s="45">
        <f>AB488/P488</f>
        <v>0.88068181818181823</v>
      </c>
      <c r="AS488" s="45">
        <f>(AC488/(H488+N488)*100%)</f>
        <v>0.88397790055248615</v>
      </c>
      <c r="AT488" s="45">
        <f>AD488/R488</f>
        <v>0.88235294117647056</v>
      </c>
      <c r="AU488" s="44" t="e">
        <f>AH488/AE488</f>
        <v>#DIV/0!</v>
      </c>
      <c r="AV488" s="44" t="e">
        <f>AI488/AF488</f>
        <v>#DIV/0!</v>
      </c>
      <c r="AW488" s="44" t="e">
        <f>AJ488/AG488</f>
        <v>#DIV/0!</v>
      </c>
      <c r="AX488" s="43">
        <f>AO488/AQ488</f>
        <v>0.98412698412698407</v>
      </c>
      <c r="AY488" s="42">
        <f>AP488/AQ488</f>
        <v>1.5873015873015872E-2</v>
      </c>
    </row>
    <row r="489" spans="1:51" ht="15" customHeight="1" x14ac:dyDescent="0.25">
      <c r="A489" s="32">
        <v>482</v>
      </c>
      <c r="B489" s="32">
        <v>16</v>
      </c>
      <c r="C489" s="32">
        <v>482</v>
      </c>
      <c r="D489" s="52" t="s">
        <v>39</v>
      </c>
      <c r="E489" s="52" t="s">
        <v>41</v>
      </c>
      <c r="F489" s="51">
        <v>16</v>
      </c>
      <c r="G489" s="47">
        <v>156</v>
      </c>
      <c r="H489" s="47">
        <v>152</v>
      </c>
      <c r="I489" s="48">
        <f>SUM(G489:H489)</f>
        <v>308</v>
      </c>
      <c r="J489" s="70">
        <v>0</v>
      </c>
      <c r="K489" s="70">
        <v>0</v>
      </c>
      <c r="L489" s="49">
        <f>J489+K489</f>
        <v>0</v>
      </c>
      <c r="M489" s="70">
        <v>7</v>
      </c>
      <c r="N489" s="70">
        <v>9</v>
      </c>
      <c r="O489" s="49">
        <f>M489+N489</f>
        <v>16</v>
      </c>
      <c r="P489" s="49">
        <f>G489+J489+M489</f>
        <v>163</v>
      </c>
      <c r="Q489" s="49">
        <f>H489+K489+N489</f>
        <v>161</v>
      </c>
      <c r="R489" s="50">
        <f>I489+L489+O489</f>
        <v>324</v>
      </c>
      <c r="S489" s="70">
        <v>115</v>
      </c>
      <c r="T489" s="70">
        <v>132</v>
      </c>
      <c r="U489" s="49">
        <f>S489+T489</f>
        <v>247</v>
      </c>
      <c r="V489" s="70">
        <v>0</v>
      </c>
      <c r="W489" s="70">
        <v>0</v>
      </c>
      <c r="X489" s="49">
        <f>V489+W489</f>
        <v>0</v>
      </c>
      <c r="Y489" s="70">
        <v>7</v>
      </c>
      <c r="Z489" s="70">
        <v>9</v>
      </c>
      <c r="AA489" s="49">
        <f>Y489+Z489</f>
        <v>16</v>
      </c>
      <c r="AB489" s="49">
        <f>S489+V489+Y489</f>
        <v>122</v>
      </c>
      <c r="AC489" s="49">
        <f>T489+W489+Z489</f>
        <v>141</v>
      </c>
      <c r="AD489" s="49">
        <f>AB489+AC489</f>
        <v>263</v>
      </c>
      <c r="AE489" s="72">
        <v>0</v>
      </c>
      <c r="AF489" s="72">
        <v>0</v>
      </c>
      <c r="AG489" s="49">
        <f>AE489+AF489</f>
        <v>0</v>
      </c>
      <c r="AH489" s="70">
        <v>0</v>
      </c>
      <c r="AI489" s="70">
        <v>0</v>
      </c>
      <c r="AJ489" s="49">
        <f>AH489+AI489</f>
        <v>0</v>
      </c>
      <c r="AK489" s="67">
        <v>22</v>
      </c>
      <c r="AL489" s="67">
        <v>69</v>
      </c>
      <c r="AM489" s="67">
        <v>6</v>
      </c>
      <c r="AN489" s="67">
        <v>152</v>
      </c>
      <c r="AO489" s="46">
        <f>SUM(AK489:AN489)</f>
        <v>249</v>
      </c>
      <c r="AP489" s="67">
        <v>14</v>
      </c>
      <c r="AQ489" s="46">
        <f>+AO489+AP489</f>
        <v>263</v>
      </c>
      <c r="AR489" s="45">
        <f>AB489/P489</f>
        <v>0.74846625766871167</v>
      </c>
      <c r="AS489" s="45">
        <f>(AC489/(H489+N489)*100%)</f>
        <v>0.87577639751552794</v>
      </c>
      <c r="AT489" s="45">
        <f>AD489/R489</f>
        <v>0.81172839506172845</v>
      </c>
      <c r="AU489" s="44" t="e">
        <f>AH489/AE489</f>
        <v>#DIV/0!</v>
      </c>
      <c r="AV489" s="44" t="e">
        <f>AI489/AF489</f>
        <v>#DIV/0!</v>
      </c>
      <c r="AW489" s="44" t="e">
        <f>AJ489/AG489</f>
        <v>#DIV/0!</v>
      </c>
      <c r="AX489" s="43">
        <f>AO489/AQ489</f>
        <v>0.94676806083650189</v>
      </c>
      <c r="AY489" s="42">
        <f>AP489/AQ489</f>
        <v>5.3231939163498096E-2</v>
      </c>
    </row>
    <row r="490" spans="1:51" ht="15" customHeight="1" x14ac:dyDescent="0.25">
      <c r="A490" s="32">
        <v>483</v>
      </c>
      <c r="B490" s="32">
        <v>17</v>
      </c>
      <c r="C490" s="32">
        <v>483</v>
      </c>
      <c r="D490" s="52" t="s">
        <v>39</v>
      </c>
      <c r="E490" s="52" t="s">
        <v>41</v>
      </c>
      <c r="F490" s="51">
        <v>17</v>
      </c>
      <c r="G490" s="47">
        <v>220</v>
      </c>
      <c r="H490" s="47">
        <v>229</v>
      </c>
      <c r="I490" s="48">
        <f>SUM(G490:H490)</f>
        <v>449</v>
      </c>
      <c r="J490" s="70">
        <v>0</v>
      </c>
      <c r="K490" s="70">
        <v>0</v>
      </c>
      <c r="L490" s="49">
        <f>J490+K490</f>
        <v>0</v>
      </c>
      <c r="M490" s="70">
        <v>3</v>
      </c>
      <c r="N490" s="70">
        <v>12</v>
      </c>
      <c r="O490" s="49">
        <f>M490+N490</f>
        <v>15</v>
      </c>
      <c r="P490" s="49">
        <f>G490+J490+M490</f>
        <v>223</v>
      </c>
      <c r="Q490" s="49">
        <f>H490+K490+N490</f>
        <v>241</v>
      </c>
      <c r="R490" s="50">
        <f>I490+L490+O490</f>
        <v>464</v>
      </c>
      <c r="S490" s="70">
        <v>175</v>
      </c>
      <c r="T490" s="70">
        <v>196</v>
      </c>
      <c r="U490" s="49">
        <f>S490+T490</f>
        <v>371</v>
      </c>
      <c r="V490" s="70">
        <v>0</v>
      </c>
      <c r="W490" s="70">
        <v>0</v>
      </c>
      <c r="X490" s="49">
        <f>V490+W490</f>
        <v>0</v>
      </c>
      <c r="Y490" s="70">
        <v>3</v>
      </c>
      <c r="Z490" s="70">
        <v>12</v>
      </c>
      <c r="AA490" s="49">
        <f>Y490+Z490</f>
        <v>15</v>
      </c>
      <c r="AB490" s="49">
        <f>S490+V490+Y490</f>
        <v>178</v>
      </c>
      <c r="AC490" s="49">
        <f>T490+W490+Z490</f>
        <v>208</v>
      </c>
      <c r="AD490" s="49">
        <f>AB490+AC490</f>
        <v>386</v>
      </c>
      <c r="AE490" s="72">
        <v>2</v>
      </c>
      <c r="AF490" s="72">
        <v>1</v>
      </c>
      <c r="AG490" s="49">
        <f>AE490+AF490</f>
        <v>3</v>
      </c>
      <c r="AH490" s="70">
        <v>0</v>
      </c>
      <c r="AI490" s="70">
        <v>0</v>
      </c>
      <c r="AJ490" s="49">
        <f>AH490+AI490</f>
        <v>0</v>
      </c>
      <c r="AK490" s="67">
        <v>78</v>
      </c>
      <c r="AL490" s="67">
        <v>42</v>
      </c>
      <c r="AM490" s="67">
        <v>19</v>
      </c>
      <c r="AN490" s="67">
        <v>237</v>
      </c>
      <c r="AO490" s="46">
        <f>SUM(AK490:AN490)</f>
        <v>376</v>
      </c>
      <c r="AP490" s="67">
        <v>10</v>
      </c>
      <c r="AQ490" s="46">
        <f>+AO490+AP490</f>
        <v>386</v>
      </c>
      <c r="AR490" s="45">
        <f>AB490/P490</f>
        <v>0.7982062780269058</v>
      </c>
      <c r="AS490" s="45">
        <f>(AC490/(H490+N490)*100%)</f>
        <v>0.86307053941908718</v>
      </c>
      <c r="AT490" s="45">
        <f>AD490/R490</f>
        <v>0.8318965517241379</v>
      </c>
      <c r="AU490" s="44">
        <f>AH490/AE490</f>
        <v>0</v>
      </c>
      <c r="AV490" s="44">
        <f>AI490/AF490</f>
        <v>0</v>
      </c>
      <c r="AW490" s="44">
        <f>AJ490/AG490</f>
        <v>0</v>
      </c>
      <c r="AX490" s="43">
        <f>AO490/AQ490</f>
        <v>0.97409326424870468</v>
      </c>
      <c r="AY490" s="42">
        <f>AP490/AQ490</f>
        <v>2.5906735751295335E-2</v>
      </c>
    </row>
    <row r="491" spans="1:51" ht="15" customHeight="1" x14ac:dyDescent="0.25">
      <c r="A491" s="32">
        <v>484</v>
      </c>
      <c r="B491" s="32">
        <v>18</v>
      </c>
      <c r="C491" s="32">
        <v>484</v>
      </c>
      <c r="D491" s="52" t="s">
        <v>39</v>
      </c>
      <c r="E491" s="52" t="s">
        <v>41</v>
      </c>
      <c r="F491" s="51">
        <v>18</v>
      </c>
      <c r="G491" s="47">
        <v>216</v>
      </c>
      <c r="H491" s="47">
        <v>226</v>
      </c>
      <c r="I491" s="48">
        <f>SUM(G491:H491)</f>
        <v>442</v>
      </c>
      <c r="J491" s="70">
        <v>0</v>
      </c>
      <c r="K491" s="70">
        <v>0</v>
      </c>
      <c r="L491" s="49">
        <f>J491+K491</f>
        <v>0</v>
      </c>
      <c r="M491" s="70">
        <v>1</v>
      </c>
      <c r="N491" s="70">
        <v>1</v>
      </c>
      <c r="O491" s="49">
        <f>M491+N491</f>
        <v>2</v>
      </c>
      <c r="P491" s="49">
        <f>G491+J491+M491</f>
        <v>217</v>
      </c>
      <c r="Q491" s="49">
        <f>H491+K491+N491</f>
        <v>227</v>
      </c>
      <c r="R491" s="50">
        <f>I491+L491+O491</f>
        <v>444</v>
      </c>
      <c r="S491" s="70">
        <v>178</v>
      </c>
      <c r="T491" s="70">
        <v>192</v>
      </c>
      <c r="U491" s="49">
        <f>S491+T491</f>
        <v>370</v>
      </c>
      <c r="V491" s="70">
        <v>0</v>
      </c>
      <c r="W491" s="70">
        <v>0</v>
      </c>
      <c r="X491" s="49">
        <f>V491+W491</f>
        <v>0</v>
      </c>
      <c r="Y491" s="70">
        <v>1</v>
      </c>
      <c r="Z491" s="70">
        <v>1</v>
      </c>
      <c r="AA491" s="49">
        <f>Y491+Z491</f>
        <v>2</v>
      </c>
      <c r="AB491" s="49">
        <f>S491+V491+Y491</f>
        <v>179</v>
      </c>
      <c r="AC491" s="49">
        <f>T491+W491+Z491</f>
        <v>193</v>
      </c>
      <c r="AD491" s="49">
        <f>AB491+AC491</f>
        <v>372</v>
      </c>
      <c r="AE491" s="72">
        <v>2</v>
      </c>
      <c r="AF491" s="72">
        <v>0</v>
      </c>
      <c r="AG491" s="49">
        <f>AE491+AF491</f>
        <v>2</v>
      </c>
      <c r="AH491" s="70">
        <v>1</v>
      </c>
      <c r="AI491" s="70">
        <v>1</v>
      </c>
      <c r="AJ491" s="49">
        <f>AH491+AI491</f>
        <v>2</v>
      </c>
      <c r="AK491" s="67">
        <v>56</v>
      </c>
      <c r="AL491" s="67">
        <v>45</v>
      </c>
      <c r="AM491" s="67">
        <v>33</v>
      </c>
      <c r="AN491" s="67">
        <v>219</v>
      </c>
      <c r="AO491" s="46">
        <f>SUM(AK491:AN491)</f>
        <v>353</v>
      </c>
      <c r="AP491" s="67">
        <v>19</v>
      </c>
      <c r="AQ491" s="46">
        <f>+AO491+AP491</f>
        <v>372</v>
      </c>
      <c r="AR491" s="45">
        <f>AB491/P491</f>
        <v>0.82488479262672809</v>
      </c>
      <c r="AS491" s="45">
        <f>(AC491/(H491+N491)*100%)</f>
        <v>0.85022026431718056</v>
      </c>
      <c r="AT491" s="45">
        <f>AD491/R491</f>
        <v>0.83783783783783783</v>
      </c>
      <c r="AU491" s="44">
        <f>AH491/AE491</f>
        <v>0.5</v>
      </c>
      <c r="AV491" s="44" t="e">
        <f>AI491/AF491</f>
        <v>#DIV/0!</v>
      </c>
      <c r="AW491" s="44">
        <f>AJ491/AG491</f>
        <v>1</v>
      </c>
      <c r="AX491" s="43">
        <f>AO491/AQ491</f>
        <v>0.94892473118279574</v>
      </c>
      <c r="AY491" s="42">
        <f>AP491/AQ491</f>
        <v>5.1075268817204304E-2</v>
      </c>
    </row>
    <row r="492" spans="1:51" ht="15" customHeight="1" x14ac:dyDescent="0.25">
      <c r="A492" s="32">
        <v>485</v>
      </c>
      <c r="B492" s="32">
        <v>19</v>
      </c>
      <c r="C492" s="32">
        <v>485</v>
      </c>
      <c r="D492" s="52" t="s">
        <v>39</v>
      </c>
      <c r="E492" s="52" t="s">
        <v>41</v>
      </c>
      <c r="F492" s="51">
        <v>19</v>
      </c>
      <c r="G492" s="47">
        <v>166</v>
      </c>
      <c r="H492" s="47">
        <v>167</v>
      </c>
      <c r="I492" s="48">
        <f>SUM(G492:H492)</f>
        <v>333</v>
      </c>
      <c r="J492" s="70">
        <v>0</v>
      </c>
      <c r="K492" s="70">
        <v>0</v>
      </c>
      <c r="L492" s="49">
        <f>J492+K492</f>
        <v>0</v>
      </c>
      <c r="M492" s="70">
        <v>2</v>
      </c>
      <c r="N492" s="70">
        <v>1</v>
      </c>
      <c r="O492" s="49">
        <f>M492+N492</f>
        <v>3</v>
      </c>
      <c r="P492" s="49">
        <f>G492+J492+M492</f>
        <v>168</v>
      </c>
      <c r="Q492" s="49">
        <f>H492+K492+N492</f>
        <v>168</v>
      </c>
      <c r="R492" s="50">
        <f>I492+L492+O492</f>
        <v>336</v>
      </c>
      <c r="S492" s="70">
        <v>121</v>
      </c>
      <c r="T492" s="70">
        <v>143</v>
      </c>
      <c r="U492" s="49">
        <f>S492+T492</f>
        <v>264</v>
      </c>
      <c r="V492" s="70">
        <v>0</v>
      </c>
      <c r="W492" s="70">
        <v>0</v>
      </c>
      <c r="X492" s="49">
        <f>V492+W492</f>
        <v>0</v>
      </c>
      <c r="Y492" s="70">
        <v>2</v>
      </c>
      <c r="Z492" s="70">
        <v>1</v>
      </c>
      <c r="AA492" s="49">
        <f>Y492+Z492</f>
        <v>3</v>
      </c>
      <c r="AB492" s="49">
        <f>S492+V492+Y492</f>
        <v>123</v>
      </c>
      <c r="AC492" s="49">
        <f>T492+W492+Z492</f>
        <v>144</v>
      </c>
      <c r="AD492" s="49">
        <f>AB492+AC492</f>
        <v>267</v>
      </c>
      <c r="AE492" s="72">
        <v>0</v>
      </c>
      <c r="AF492" s="72">
        <v>1</v>
      </c>
      <c r="AG492" s="49">
        <f>AE492+AF492</f>
        <v>1</v>
      </c>
      <c r="AH492" s="70">
        <v>0</v>
      </c>
      <c r="AI492" s="70">
        <v>0</v>
      </c>
      <c r="AJ492" s="49">
        <f>AH492+AI492</f>
        <v>0</v>
      </c>
      <c r="AK492" s="67">
        <v>27</v>
      </c>
      <c r="AL492" s="67">
        <v>70</v>
      </c>
      <c r="AM492" s="67">
        <v>34</v>
      </c>
      <c r="AN492" s="67">
        <v>127</v>
      </c>
      <c r="AO492" s="46">
        <f>SUM(AK492:AN492)</f>
        <v>258</v>
      </c>
      <c r="AP492" s="67">
        <v>9</v>
      </c>
      <c r="AQ492" s="46">
        <f>+AO492+AP492</f>
        <v>267</v>
      </c>
      <c r="AR492" s="45">
        <f>AB492/P492</f>
        <v>0.7321428571428571</v>
      </c>
      <c r="AS492" s="45">
        <f>(AC492/(H492+N492)*100%)</f>
        <v>0.8571428571428571</v>
      </c>
      <c r="AT492" s="45">
        <f>AD492/R492</f>
        <v>0.7946428571428571</v>
      </c>
      <c r="AU492" s="44" t="e">
        <f>AH492/AE492</f>
        <v>#DIV/0!</v>
      </c>
      <c r="AV492" s="44">
        <f>AI492/AF492</f>
        <v>0</v>
      </c>
      <c r="AW492" s="44">
        <f>AJ492/AG492</f>
        <v>0</v>
      </c>
      <c r="AX492" s="43">
        <f>AO492/AQ492</f>
        <v>0.9662921348314607</v>
      </c>
      <c r="AY492" s="42">
        <f>AP492/AQ492</f>
        <v>3.3707865168539325E-2</v>
      </c>
    </row>
    <row r="493" spans="1:51" ht="15" customHeight="1" x14ac:dyDescent="0.25">
      <c r="A493" s="32">
        <v>486</v>
      </c>
      <c r="B493" s="32">
        <v>20</v>
      </c>
      <c r="C493" s="32">
        <v>486</v>
      </c>
      <c r="D493" s="52" t="s">
        <v>39</v>
      </c>
      <c r="E493" s="52" t="s">
        <v>41</v>
      </c>
      <c r="F493" s="51">
        <v>20</v>
      </c>
      <c r="G493" s="47">
        <v>148</v>
      </c>
      <c r="H493" s="47">
        <v>156</v>
      </c>
      <c r="I493" s="48">
        <f>SUM(G493:H493)</f>
        <v>304</v>
      </c>
      <c r="J493" s="70">
        <v>0</v>
      </c>
      <c r="K493" s="70">
        <v>0</v>
      </c>
      <c r="L493" s="49">
        <f>J493+K493</f>
        <v>0</v>
      </c>
      <c r="M493" s="70">
        <v>1</v>
      </c>
      <c r="N493" s="70">
        <v>0</v>
      </c>
      <c r="O493" s="49">
        <f>M493+N493</f>
        <v>1</v>
      </c>
      <c r="P493" s="49">
        <f>G493+J493+M493</f>
        <v>149</v>
      </c>
      <c r="Q493" s="49">
        <f>H493+K493+N493</f>
        <v>156</v>
      </c>
      <c r="R493" s="50">
        <f>I493+L493+O493</f>
        <v>305</v>
      </c>
      <c r="S493" s="70">
        <v>133</v>
      </c>
      <c r="T493" s="70">
        <v>139</v>
      </c>
      <c r="U493" s="49">
        <f>S493+T493</f>
        <v>272</v>
      </c>
      <c r="V493" s="70">
        <v>0</v>
      </c>
      <c r="W493" s="70">
        <v>0</v>
      </c>
      <c r="X493" s="49">
        <f>V493+W493</f>
        <v>0</v>
      </c>
      <c r="Y493" s="70">
        <v>1</v>
      </c>
      <c r="Z493" s="70">
        <v>0</v>
      </c>
      <c r="AA493" s="49">
        <f>Y493+Z493</f>
        <v>1</v>
      </c>
      <c r="AB493" s="49">
        <f>S493+V493+Y493</f>
        <v>134</v>
      </c>
      <c r="AC493" s="49">
        <f>T493+W493+Z493</f>
        <v>139</v>
      </c>
      <c r="AD493" s="49">
        <f>AB493+AC493</f>
        <v>273</v>
      </c>
      <c r="AE493" s="72">
        <v>0</v>
      </c>
      <c r="AF493" s="72">
        <v>1</v>
      </c>
      <c r="AG493" s="49">
        <f>AE493+AF493</f>
        <v>1</v>
      </c>
      <c r="AH493" s="70">
        <v>0</v>
      </c>
      <c r="AI493" s="70">
        <v>1</v>
      </c>
      <c r="AJ493" s="49">
        <f>AH493+AI493</f>
        <v>1</v>
      </c>
      <c r="AK493" s="67">
        <v>22</v>
      </c>
      <c r="AL493" s="67">
        <v>70</v>
      </c>
      <c r="AM493" s="67">
        <v>59</v>
      </c>
      <c r="AN493" s="67">
        <v>108</v>
      </c>
      <c r="AO493" s="46">
        <f>SUM(AK493:AN493)</f>
        <v>259</v>
      </c>
      <c r="AP493" s="67">
        <v>14</v>
      </c>
      <c r="AQ493" s="46">
        <f>+AO493+AP493</f>
        <v>273</v>
      </c>
      <c r="AR493" s="45">
        <f>AB493/P493</f>
        <v>0.89932885906040272</v>
      </c>
      <c r="AS493" s="45">
        <f>(AC493/(H493+N493)*100%)</f>
        <v>0.89102564102564108</v>
      </c>
      <c r="AT493" s="45">
        <f>AD493/R493</f>
        <v>0.89508196721311473</v>
      </c>
      <c r="AU493" s="44" t="e">
        <f>AH493/AE493</f>
        <v>#DIV/0!</v>
      </c>
      <c r="AV493" s="44">
        <f>AI493/AF493</f>
        <v>1</v>
      </c>
      <c r="AW493" s="44">
        <f>AJ493/AG493</f>
        <v>1</v>
      </c>
      <c r="AX493" s="43">
        <f>AO493/AQ493</f>
        <v>0.94871794871794868</v>
      </c>
      <c r="AY493" s="42">
        <f>AP493/AQ493</f>
        <v>5.128205128205128E-2</v>
      </c>
    </row>
    <row r="494" spans="1:51" ht="15" customHeight="1" x14ac:dyDescent="0.25">
      <c r="A494" s="32">
        <v>487</v>
      </c>
      <c r="B494" s="32">
        <v>21</v>
      </c>
      <c r="C494" s="32">
        <v>487</v>
      </c>
      <c r="D494" s="52" t="s">
        <v>39</v>
      </c>
      <c r="E494" s="52" t="s">
        <v>41</v>
      </c>
      <c r="F494" s="51">
        <v>21</v>
      </c>
      <c r="G494" s="47">
        <v>225</v>
      </c>
      <c r="H494" s="47">
        <v>229</v>
      </c>
      <c r="I494" s="48">
        <f>SUM(G494:H494)</f>
        <v>454</v>
      </c>
      <c r="J494" s="70">
        <v>0</v>
      </c>
      <c r="K494" s="70">
        <v>0</v>
      </c>
      <c r="L494" s="49">
        <f>J494+K494</f>
        <v>0</v>
      </c>
      <c r="M494" s="70">
        <v>5</v>
      </c>
      <c r="N494" s="70">
        <v>5</v>
      </c>
      <c r="O494" s="49">
        <f>M494+N494</f>
        <v>10</v>
      </c>
      <c r="P494" s="49">
        <f>G494+J494+M494</f>
        <v>230</v>
      </c>
      <c r="Q494" s="49">
        <f>H494+K494+N494</f>
        <v>234</v>
      </c>
      <c r="R494" s="50">
        <f>I494+L494+O494</f>
        <v>464</v>
      </c>
      <c r="S494" s="70">
        <v>198</v>
      </c>
      <c r="T494" s="70">
        <v>165</v>
      </c>
      <c r="U494" s="49">
        <f>S494+T494</f>
        <v>363</v>
      </c>
      <c r="V494" s="70">
        <v>0</v>
      </c>
      <c r="W494" s="70">
        <v>0</v>
      </c>
      <c r="X494" s="49">
        <f>V494+W494</f>
        <v>0</v>
      </c>
      <c r="Y494" s="70">
        <v>5</v>
      </c>
      <c r="Z494" s="70">
        <v>5</v>
      </c>
      <c r="AA494" s="49">
        <f>Y494+Z494</f>
        <v>10</v>
      </c>
      <c r="AB494" s="49">
        <f>S494+V494+Y494</f>
        <v>203</v>
      </c>
      <c r="AC494" s="49">
        <f>T494+W494+Z494</f>
        <v>170</v>
      </c>
      <c r="AD494" s="49">
        <f>AB494+AC494</f>
        <v>373</v>
      </c>
      <c r="AE494" s="72">
        <v>0</v>
      </c>
      <c r="AF494" s="72">
        <v>0</v>
      </c>
      <c r="AG494" s="49">
        <f>AE494+AF494</f>
        <v>0</v>
      </c>
      <c r="AH494" s="70">
        <v>0</v>
      </c>
      <c r="AI494" s="70">
        <v>0</v>
      </c>
      <c r="AJ494" s="49">
        <f>AH494+AI494</f>
        <v>0</v>
      </c>
      <c r="AK494" s="67">
        <v>67</v>
      </c>
      <c r="AL494" s="67">
        <v>63</v>
      </c>
      <c r="AM494" s="67">
        <v>12</v>
      </c>
      <c r="AN494" s="67">
        <v>222</v>
      </c>
      <c r="AO494" s="46">
        <f>SUM(AK494:AN494)</f>
        <v>364</v>
      </c>
      <c r="AP494" s="67">
        <v>9</v>
      </c>
      <c r="AQ494" s="46">
        <f>+AO494+AP494</f>
        <v>373</v>
      </c>
      <c r="AR494" s="45">
        <f>AB494/P494</f>
        <v>0.88260869565217392</v>
      </c>
      <c r="AS494" s="45">
        <f>(AC494/(H494+N494)*100%)</f>
        <v>0.72649572649572647</v>
      </c>
      <c r="AT494" s="45">
        <f>AD494/R494</f>
        <v>0.80387931034482762</v>
      </c>
      <c r="AU494" s="44" t="e">
        <f>AH494/AE494</f>
        <v>#DIV/0!</v>
      </c>
      <c r="AV494" s="44" t="e">
        <f>AI494/AF494</f>
        <v>#DIV/0!</v>
      </c>
      <c r="AW494" s="44" t="e">
        <f>AJ494/AG494</f>
        <v>#DIV/0!</v>
      </c>
      <c r="AX494" s="43">
        <f>AO494/AQ494</f>
        <v>0.97587131367292224</v>
      </c>
      <c r="AY494" s="42">
        <f>AP494/AQ494</f>
        <v>2.4128686327077747E-2</v>
      </c>
    </row>
    <row r="495" spans="1:51" ht="15" customHeight="1" x14ac:dyDescent="0.25">
      <c r="A495" s="32">
        <v>488</v>
      </c>
      <c r="B495" s="32">
        <v>22</v>
      </c>
      <c r="C495" s="32">
        <v>488</v>
      </c>
      <c r="D495" s="52" t="s">
        <v>39</v>
      </c>
      <c r="E495" s="52" t="s">
        <v>41</v>
      </c>
      <c r="F495" s="51">
        <v>22</v>
      </c>
      <c r="G495" s="47">
        <v>146</v>
      </c>
      <c r="H495" s="47">
        <v>165</v>
      </c>
      <c r="I495" s="48">
        <f>SUM(G495:H495)</f>
        <v>311</v>
      </c>
      <c r="J495" s="70">
        <v>0</v>
      </c>
      <c r="K495" s="70">
        <v>0</v>
      </c>
      <c r="L495" s="49">
        <f>J495+K495</f>
        <v>0</v>
      </c>
      <c r="M495" s="70">
        <v>1</v>
      </c>
      <c r="N495" s="70">
        <v>1</v>
      </c>
      <c r="O495" s="49">
        <f>M495+N495</f>
        <v>2</v>
      </c>
      <c r="P495" s="49">
        <f>G495+J495+M495</f>
        <v>147</v>
      </c>
      <c r="Q495" s="49">
        <f>H495+K495+N495</f>
        <v>166</v>
      </c>
      <c r="R495" s="50">
        <f>I495+L495+O495</f>
        <v>313</v>
      </c>
      <c r="S495" s="70">
        <v>113</v>
      </c>
      <c r="T495" s="70">
        <v>146</v>
      </c>
      <c r="U495" s="49">
        <f>S495+T495</f>
        <v>259</v>
      </c>
      <c r="V495" s="70">
        <v>0</v>
      </c>
      <c r="W495" s="70">
        <v>0</v>
      </c>
      <c r="X495" s="49">
        <f>V495+W495</f>
        <v>0</v>
      </c>
      <c r="Y495" s="70">
        <v>1</v>
      </c>
      <c r="Z495" s="70">
        <v>1</v>
      </c>
      <c r="AA495" s="49">
        <f>Y495+Z495</f>
        <v>2</v>
      </c>
      <c r="AB495" s="49">
        <f>S495+V495+Y495</f>
        <v>114</v>
      </c>
      <c r="AC495" s="49">
        <f>T495+W495+Z495</f>
        <v>147</v>
      </c>
      <c r="AD495" s="49">
        <f>AB495+AC495</f>
        <v>261</v>
      </c>
      <c r="AE495" s="72">
        <v>0</v>
      </c>
      <c r="AF495" s="72">
        <v>0</v>
      </c>
      <c r="AG495" s="49">
        <f>AE495+AF495</f>
        <v>0</v>
      </c>
      <c r="AH495" s="70">
        <v>0</v>
      </c>
      <c r="AI495" s="70">
        <v>0</v>
      </c>
      <c r="AJ495" s="49">
        <f>AH495+AI495</f>
        <v>0</v>
      </c>
      <c r="AK495" s="67">
        <v>22</v>
      </c>
      <c r="AL495" s="67">
        <v>36</v>
      </c>
      <c r="AM495" s="67">
        <v>100</v>
      </c>
      <c r="AN495" s="67">
        <v>91</v>
      </c>
      <c r="AO495" s="46">
        <f>SUM(AK495:AN495)</f>
        <v>249</v>
      </c>
      <c r="AP495" s="67">
        <v>12</v>
      </c>
      <c r="AQ495" s="46">
        <f>+AO495+AP495</f>
        <v>261</v>
      </c>
      <c r="AR495" s="45">
        <f>AB495/P495</f>
        <v>0.77551020408163263</v>
      </c>
      <c r="AS495" s="45">
        <f>(AC495/(H495+N495)*100%)</f>
        <v>0.88554216867469882</v>
      </c>
      <c r="AT495" s="45">
        <f>AD495/R495</f>
        <v>0.83386581469648557</v>
      </c>
      <c r="AU495" s="44" t="e">
        <f>AH495/AE495</f>
        <v>#DIV/0!</v>
      </c>
      <c r="AV495" s="44" t="e">
        <f>AI495/AF495</f>
        <v>#DIV/0!</v>
      </c>
      <c r="AW495" s="44" t="e">
        <f>AJ495/AG495</f>
        <v>#DIV/0!</v>
      </c>
      <c r="AX495" s="43">
        <f>AO495/AQ495</f>
        <v>0.95402298850574707</v>
      </c>
      <c r="AY495" s="42">
        <f>AP495/AQ495</f>
        <v>4.5977011494252873E-2</v>
      </c>
    </row>
    <row r="496" spans="1:51" ht="15" customHeight="1" x14ac:dyDescent="0.25">
      <c r="A496" s="32">
        <v>489</v>
      </c>
      <c r="B496" s="32">
        <v>23</v>
      </c>
      <c r="C496" s="32">
        <v>489</v>
      </c>
      <c r="D496" s="52" t="s">
        <v>39</v>
      </c>
      <c r="E496" s="52" t="s">
        <v>41</v>
      </c>
      <c r="F496" s="51">
        <v>23</v>
      </c>
      <c r="G496" s="47">
        <v>184</v>
      </c>
      <c r="H496" s="47">
        <v>166</v>
      </c>
      <c r="I496" s="48">
        <f>SUM(G496:H496)</f>
        <v>350</v>
      </c>
      <c r="J496" s="70">
        <v>0</v>
      </c>
      <c r="K496" s="70">
        <v>0</v>
      </c>
      <c r="L496" s="49">
        <f>J496+K496</f>
        <v>0</v>
      </c>
      <c r="M496" s="70">
        <v>5</v>
      </c>
      <c r="N496" s="70">
        <v>4</v>
      </c>
      <c r="O496" s="49">
        <f>M496+N496</f>
        <v>9</v>
      </c>
      <c r="P496" s="49">
        <f>G496+J496+M496</f>
        <v>189</v>
      </c>
      <c r="Q496" s="49">
        <f>H496+K496+N496</f>
        <v>170</v>
      </c>
      <c r="R496" s="50">
        <f>I496+L496+O496</f>
        <v>359</v>
      </c>
      <c r="S496" s="70">
        <v>157</v>
      </c>
      <c r="T496" s="70">
        <v>153</v>
      </c>
      <c r="U496" s="49">
        <f>S496+T496</f>
        <v>310</v>
      </c>
      <c r="V496" s="70">
        <v>0</v>
      </c>
      <c r="W496" s="70">
        <v>0</v>
      </c>
      <c r="X496" s="49">
        <f>V496+W496</f>
        <v>0</v>
      </c>
      <c r="Y496" s="70">
        <v>5</v>
      </c>
      <c r="Z496" s="70">
        <v>4</v>
      </c>
      <c r="AA496" s="49">
        <f>Y496+Z496</f>
        <v>9</v>
      </c>
      <c r="AB496" s="49">
        <f>S496+V496+Y496</f>
        <v>162</v>
      </c>
      <c r="AC496" s="49">
        <f>T496+W496+Z496</f>
        <v>157</v>
      </c>
      <c r="AD496" s="49">
        <f>AB496+AC496</f>
        <v>319</v>
      </c>
      <c r="AE496" s="72">
        <v>0</v>
      </c>
      <c r="AF496" s="72">
        <v>0</v>
      </c>
      <c r="AG496" s="49">
        <f>AE496+AF496</f>
        <v>0</v>
      </c>
      <c r="AH496" s="70">
        <v>0</v>
      </c>
      <c r="AI496" s="70">
        <v>0</v>
      </c>
      <c r="AJ496" s="49">
        <f>AH496+AI496</f>
        <v>0</v>
      </c>
      <c r="AK496" s="67">
        <v>10</v>
      </c>
      <c r="AL496" s="67">
        <v>77</v>
      </c>
      <c r="AM496" s="67">
        <v>115</v>
      </c>
      <c r="AN496" s="67">
        <v>109</v>
      </c>
      <c r="AO496" s="46">
        <f>SUM(AK496:AN496)</f>
        <v>311</v>
      </c>
      <c r="AP496" s="67">
        <v>8</v>
      </c>
      <c r="AQ496" s="46">
        <f>+AO496+AP496</f>
        <v>319</v>
      </c>
      <c r="AR496" s="45">
        <f>AB496/P496</f>
        <v>0.8571428571428571</v>
      </c>
      <c r="AS496" s="45">
        <f>(AC496/(H496+N496)*100%)</f>
        <v>0.92352941176470593</v>
      </c>
      <c r="AT496" s="45">
        <f>AD496/R496</f>
        <v>0.88857938718662954</v>
      </c>
      <c r="AU496" s="44" t="e">
        <f>AH496/AE496</f>
        <v>#DIV/0!</v>
      </c>
      <c r="AV496" s="44" t="e">
        <f>AI496/AF496</f>
        <v>#DIV/0!</v>
      </c>
      <c r="AW496" s="44" t="e">
        <f>AJ496/AG496</f>
        <v>#DIV/0!</v>
      </c>
      <c r="AX496" s="43">
        <f>AO496/AQ496</f>
        <v>0.97492163009404387</v>
      </c>
      <c r="AY496" s="42">
        <f>AP496/AQ496</f>
        <v>2.5078369905956112E-2</v>
      </c>
    </row>
    <row r="497" spans="1:51" ht="15" customHeight="1" x14ac:dyDescent="0.25">
      <c r="A497" s="32">
        <v>490</v>
      </c>
      <c r="B497" s="32">
        <v>24</v>
      </c>
      <c r="C497" s="32">
        <v>490</v>
      </c>
      <c r="D497" s="52" t="s">
        <v>39</v>
      </c>
      <c r="E497" s="52" t="s">
        <v>41</v>
      </c>
      <c r="F497" s="51">
        <v>24</v>
      </c>
      <c r="G497" s="47">
        <v>116</v>
      </c>
      <c r="H497" s="47">
        <v>107</v>
      </c>
      <c r="I497" s="48">
        <f>SUM(G497:H497)</f>
        <v>223</v>
      </c>
      <c r="J497" s="70">
        <v>0</v>
      </c>
      <c r="K497" s="70">
        <v>0</v>
      </c>
      <c r="L497" s="49">
        <f>J497+K497</f>
        <v>0</v>
      </c>
      <c r="M497" s="70">
        <v>0</v>
      </c>
      <c r="N497" s="70">
        <v>2</v>
      </c>
      <c r="O497" s="49">
        <f>M497+N497</f>
        <v>2</v>
      </c>
      <c r="P497" s="49">
        <f>G497+J497+M497</f>
        <v>116</v>
      </c>
      <c r="Q497" s="49">
        <f>H497+K497+N497</f>
        <v>109</v>
      </c>
      <c r="R497" s="50">
        <f>I497+L497+O497</f>
        <v>225</v>
      </c>
      <c r="S497" s="70">
        <v>93</v>
      </c>
      <c r="T497" s="70">
        <v>101</v>
      </c>
      <c r="U497" s="49">
        <f>S497+T497</f>
        <v>194</v>
      </c>
      <c r="V497" s="70">
        <v>0</v>
      </c>
      <c r="W497" s="70">
        <v>0</v>
      </c>
      <c r="X497" s="49">
        <f>V497+W497</f>
        <v>0</v>
      </c>
      <c r="Y497" s="70">
        <v>0</v>
      </c>
      <c r="Z497" s="70">
        <v>2</v>
      </c>
      <c r="AA497" s="49">
        <f>Y497+Z497</f>
        <v>2</v>
      </c>
      <c r="AB497" s="49">
        <f>S497+V497+Y497</f>
        <v>93</v>
      </c>
      <c r="AC497" s="49">
        <f>T497+W497+Z497</f>
        <v>103</v>
      </c>
      <c r="AD497" s="49">
        <f>AB497+AC497</f>
        <v>196</v>
      </c>
      <c r="AE497" s="72">
        <v>0</v>
      </c>
      <c r="AF497" s="72">
        <v>0</v>
      </c>
      <c r="AG497" s="49">
        <f>AE497+AF497</f>
        <v>0</v>
      </c>
      <c r="AH497" s="70">
        <v>0</v>
      </c>
      <c r="AI497" s="70">
        <v>0</v>
      </c>
      <c r="AJ497" s="49">
        <f>AH497+AI497</f>
        <v>0</v>
      </c>
      <c r="AK497" s="67">
        <v>13</v>
      </c>
      <c r="AL497" s="67">
        <v>41</v>
      </c>
      <c r="AM497" s="67">
        <v>73</v>
      </c>
      <c r="AN497" s="67">
        <v>65</v>
      </c>
      <c r="AO497" s="46">
        <f>SUM(AK497:AN497)</f>
        <v>192</v>
      </c>
      <c r="AP497" s="67">
        <v>4</v>
      </c>
      <c r="AQ497" s="46">
        <f>+AO497+AP497</f>
        <v>196</v>
      </c>
      <c r="AR497" s="45">
        <f>AB497/P497</f>
        <v>0.80172413793103448</v>
      </c>
      <c r="AS497" s="45">
        <f>(AC497/(H497+N497)*100%)</f>
        <v>0.94495412844036697</v>
      </c>
      <c r="AT497" s="45">
        <f>AD497/R497</f>
        <v>0.87111111111111106</v>
      </c>
      <c r="AU497" s="44" t="e">
        <f>AH497/AE497</f>
        <v>#DIV/0!</v>
      </c>
      <c r="AV497" s="44" t="e">
        <f>AI497/AF497</f>
        <v>#DIV/0!</v>
      </c>
      <c r="AW497" s="44" t="e">
        <f>AJ497/AG497</f>
        <v>#DIV/0!</v>
      </c>
      <c r="AX497" s="43">
        <f>AO497/AQ497</f>
        <v>0.97959183673469385</v>
      </c>
      <c r="AY497" s="42">
        <f>AP497/AQ497</f>
        <v>2.0408163265306121E-2</v>
      </c>
    </row>
    <row r="498" spans="1:51" ht="15" customHeight="1" x14ac:dyDescent="0.25">
      <c r="A498" s="32">
        <v>491</v>
      </c>
      <c r="B498" s="32">
        <v>25</v>
      </c>
      <c r="C498" s="32">
        <v>491</v>
      </c>
      <c r="D498" s="52" t="s">
        <v>39</v>
      </c>
      <c r="E498" s="52" t="s">
        <v>41</v>
      </c>
      <c r="F498" s="51">
        <v>25</v>
      </c>
      <c r="G498" s="47">
        <v>157</v>
      </c>
      <c r="H498" s="47">
        <v>164</v>
      </c>
      <c r="I498" s="48">
        <f>SUM(G498:H498)</f>
        <v>321</v>
      </c>
      <c r="J498" s="70">
        <v>0</v>
      </c>
      <c r="K498" s="70">
        <v>0</v>
      </c>
      <c r="L498" s="49">
        <f>J498+K498</f>
        <v>0</v>
      </c>
      <c r="M498" s="70">
        <v>3</v>
      </c>
      <c r="N498" s="70">
        <v>3</v>
      </c>
      <c r="O498" s="49">
        <f>M498+N498</f>
        <v>6</v>
      </c>
      <c r="P498" s="49">
        <f>G498+J498+M498</f>
        <v>160</v>
      </c>
      <c r="Q498" s="49">
        <f>H498+K498+N498</f>
        <v>167</v>
      </c>
      <c r="R498" s="50">
        <f>I498+L498+O498</f>
        <v>327</v>
      </c>
      <c r="S498" s="70">
        <v>131</v>
      </c>
      <c r="T498" s="70">
        <v>151</v>
      </c>
      <c r="U498" s="49">
        <f>S498+T498</f>
        <v>282</v>
      </c>
      <c r="V498" s="70">
        <v>0</v>
      </c>
      <c r="W498" s="70">
        <v>0</v>
      </c>
      <c r="X498" s="49">
        <f>V498+W498</f>
        <v>0</v>
      </c>
      <c r="Y498" s="70">
        <v>3</v>
      </c>
      <c r="Z498" s="70">
        <v>3</v>
      </c>
      <c r="AA498" s="49">
        <f>Y498+Z498</f>
        <v>6</v>
      </c>
      <c r="AB498" s="49">
        <f>S498+V498+Y498</f>
        <v>134</v>
      </c>
      <c r="AC498" s="49">
        <f>T498+W498+Z498</f>
        <v>154</v>
      </c>
      <c r="AD498" s="49">
        <f>AB498+AC498</f>
        <v>288</v>
      </c>
      <c r="AE498" s="72">
        <v>0</v>
      </c>
      <c r="AF498" s="72">
        <v>0</v>
      </c>
      <c r="AG498" s="49">
        <f>AE498+AF498</f>
        <v>0</v>
      </c>
      <c r="AH498" s="70">
        <v>0</v>
      </c>
      <c r="AI498" s="70">
        <v>0</v>
      </c>
      <c r="AJ498" s="49">
        <f>AH498+AI498</f>
        <v>0</v>
      </c>
      <c r="AK498" s="67">
        <v>17</v>
      </c>
      <c r="AL498" s="67">
        <v>86</v>
      </c>
      <c r="AM498" s="67">
        <v>76</v>
      </c>
      <c r="AN498" s="67">
        <v>100</v>
      </c>
      <c r="AO498" s="46">
        <f>SUM(AK498:AN498)</f>
        <v>279</v>
      </c>
      <c r="AP498" s="67">
        <v>9</v>
      </c>
      <c r="AQ498" s="46">
        <f>+AO498+AP498</f>
        <v>288</v>
      </c>
      <c r="AR498" s="45">
        <f>AB498/P498</f>
        <v>0.83750000000000002</v>
      </c>
      <c r="AS498" s="45">
        <f>(AC498/(H498+N498)*100%)</f>
        <v>0.92215568862275454</v>
      </c>
      <c r="AT498" s="45">
        <f>AD498/R498</f>
        <v>0.88073394495412849</v>
      </c>
      <c r="AU498" s="44" t="e">
        <f>AH498/AE498</f>
        <v>#DIV/0!</v>
      </c>
      <c r="AV498" s="44" t="e">
        <f>AI498/AF498</f>
        <v>#DIV/0!</v>
      </c>
      <c r="AW498" s="44" t="e">
        <f>AJ498/AG498</f>
        <v>#DIV/0!</v>
      </c>
      <c r="AX498" s="43">
        <f>AO498/AQ498</f>
        <v>0.96875</v>
      </c>
      <c r="AY498" s="42">
        <f>AP498/AQ498</f>
        <v>3.125E-2</v>
      </c>
    </row>
    <row r="499" spans="1:51" ht="15" customHeight="1" x14ac:dyDescent="0.25">
      <c r="A499" s="32">
        <v>492</v>
      </c>
      <c r="B499" s="32">
        <v>26</v>
      </c>
      <c r="C499" s="32">
        <v>492</v>
      </c>
      <c r="D499" s="52" t="s">
        <v>39</v>
      </c>
      <c r="E499" s="52" t="s">
        <v>41</v>
      </c>
      <c r="F499" s="51">
        <v>26</v>
      </c>
      <c r="G499" s="47">
        <v>149</v>
      </c>
      <c r="H499" s="47">
        <v>148</v>
      </c>
      <c r="I499" s="48">
        <f>SUM(G499:H499)</f>
        <v>297</v>
      </c>
      <c r="J499" s="70">
        <v>0</v>
      </c>
      <c r="K499" s="70">
        <v>0</v>
      </c>
      <c r="L499" s="49">
        <f>J499+K499</f>
        <v>0</v>
      </c>
      <c r="M499" s="70">
        <v>2</v>
      </c>
      <c r="N499" s="70">
        <v>2</v>
      </c>
      <c r="O499" s="49">
        <f>M499+N499</f>
        <v>4</v>
      </c>
      <c r="P499" s="49">
        <f>G499+J499+M499</f>
        <v>151</v>
      </c>
      <c r="Q499" s="49">
        <f>H499+K499+N499</f>
        <v>150</v>
      </c>
      <c r="R499" s="50">
        <f>I499+L499+O499</f>
        <v>301</v>
      </c>
      <c r="S499" s="70">
        <v>101</v>
      </c>
      <c r="T499" s="70">
        <v>113</v>
      </c>
      <c r="U499" s="49">
        <f>S499+T499</f>
        <v>214</v>
      </c>
      <c r="V499" s="70">
        <v>0</v>
      </c>
      <c r="W499" s="70">
        <v>0</v>
      </c>
      <c r="X499" s="49">
        <f>V499+W499</f>
        <v>0</v>
      </c>
      <c r="Y499" s="70">
        <v>2</v>
      </c>
      <c r="Z499" s="70">
        <v>2</v>
      </c>
      <c r="AA499" s="49">
        <f>Y499+Z499</f>
        <v>4</v>
      </c>
      <c r="AB499" s="49">
        <f>S499+V499+Y499</f>
        <v>103</v>
      </c>
      <c r="AC499" s="49">
        <f>T499+W499+Z499</f>
        <v>115</v>
      </c>
      <c r="AD499" s="49">
        <f>AB499+AC499</f>
        <v>218</v>
      </c>
      <c r="AE499" s="72">
        <v>1</v>
      </c>
      <c r="AF499" s="72">
        <v>0</v>
      </c>
      <c r="AG499" s="49">
        <f>AE499+AF499</f>
        <v>1</v>
      </c>
      <c r="AH499" s="70">
        <v>1</v>
      </c>
      <c r="AI499" s="70">
        <v>0</v>
      </c>
      <c r="AJ499" s="49">
        <f>AH499+AI499</f>
        <v>1</v>
      </c>
      <c r="AK499" s="67">
        <v>21</v>
      </c>
      <c r="AL499" s="67">
        <v>41</v>
      </c>
      <c r="AM499" s="67">
        <v>58</v>
      </c>
      <c r="AN499" s="67">
        <v>92</v>
      </c>
      <c r="AO499" s="46">
        <f>SUM(AK499:AN499)</f>
        <v>212</v>
      </c>
      <c r="AP499" s="67">
        <v>6</v>
      </c>
      <c r="AQ499" s="46">
        <f>+AO499+AP499</f>
        <v>218</v>
      </c>
      <c r="AR499" s="45">
        <f>AB499/P499</f>
        <v>0.68211920529801329</v>
      </c>
      <c r="AS499" s="45">
        <f>(AC499/(H499+N499)*100%)</f>
        <v>0.76666666666666672</v>
      </c>
      <c r="AT499" s="45">
        <f>AD499/R499</f>
        <v>0.72425249169435213</v>
      </c>
      <c r="AU499" s="44">
        <f>AH499/AE499</f>
        <v>1</v>
      </c>
      <c r="AV499" s="44" t="e">
        <f>AI499/AF499</f>
        <v>#DIV/0!</v>
      </c>
      <c r="AW499" s="44">
        <f>AJ499/AG499</f>
        <v>1</v>
      </c>
      <c r="AX499" s="43">
        <f>AO499/AQ499</f>
        <v>0.97247706422018354</v>
      </c>
      <c r="AY499" s="42">
        <f>AP499/AQ499</f>
        <v>2.7522935779816515E-2</v>
      </c>
    </row>
    <row r="500" spans="1:51" ht="15" customHeight="1" x14ac:dyDescent="0.25">
      <c r="A500" s="32">
        <v>493</v>
      </c>
      <c r="B500" s="32">
        <v>27</v>
      </c>
      <c r="C500" s="32">
        <v>493</v>
      </c>
      <c r="D500" s="52" t="s">
        <v>39</v>
      </c>
      <c r="E500" s="52" t="s">
        <v>41</v>
      </c>
      <c r="F500" s="51">
        <v>27</v>
      </c>
      <c r="G500" s="47">
        <v>235</v>
      </c>
      <c r="H500" s="47">
        <v>217</v>
      </c>
      <c r="I500" s="48">
        <f>SUM(G500:H500)</f>
        <v>452</v>
      </c>
      <c r="J500" s="70">
        <v>0</v>
      </c>
      <c r="K500" s="70">
        <v>0</v>
      </c>
      <c r="L500" s="49">
        <f>J500+K500</f>
        <v>0</v>
      </c>
      <c r="M500" s="70">
        <v>0</v>
      </c>
      <c r="N500" s="70">
        <v>0</v>
      </c>
      <c r="O500" s="49">
        <f>M500+N500</f>
        <v>0</v>
      </c>
      <c r="P500" s="49">
        <f>G500+J500+M500</f>
        <v>235</v>
      </c>
      <c r="Q500" s="49">
        <f>H500+K500+N500</f>
        <v>217</v>
      </c>
      <c r="R500" s="50">
        <f>I500+L500+O500</f>
        <v>452</v>
      </c>
      <c r="S500" s="70">
        <v>167</v>
      </c>
      <c r="T500" s="70">
        <v>177</v>
      </c>
      <c r="U500" s="49">
        <f>S500+T500</f>
        <v>344</v>
      </c>
      <c r="V500" s="70">
        <v>0</v>
      </c>
      <c r="W500" s="70">
        <v>0</v>
      </c>
      <c r="X500" s="49">
        <f>V500+W500</f>
        <v>0</v>
      </c>
      <c r="Y500" s="70">
        <v>0</v>
      </c>
      <c r="Z500" s="70">
        <v>0</v>
      </c>
      <c r="AA500" s="49">
        <f>Y500+Z500</f>
        <v>0</v>
      </c>
      <c r="AB500" s="49">
        <f>S500+V500+Y500</f>
        <v>167</v>
      </c>
      <c r="AC500" s="49">
        <f>T500+W500+Z500</f>
        <v>177</v>
      </c>
      <c r="AD500" s="49">
        <f>AB500+AC500</f>
        <v>344</v>
      </c>
      <c r="AE500" s="72">
        <v>1</v>
      </c>
      <c r="AF500" s="72">
        <v>1</v>
      </c>
      <c r="AG500" s="49">
        <f>AE500+AF500</f>
        <v>2</v>
      </c>
      <c r="AH500" s="70">
        <v>0</v>
      </c>
      <c r="AI500" s="70">
        <v>0</v>
      </c>
      <c r="AJ500" s="49">
        <f>AH500+AI500</f>
        <v>0</v>
      </c>
      <c r="AK500" s="67">
        <v>38</v>
      </c>
      <c r="AL500" s="67">
        <v>56</v>
      </c>
      <c r="AM500" s="67">
        <v>130</v>
      </c>
      <c r="AN500" s="67">
        <v>112</v>
      </c>
      <c r="AO500" s="46">
        <f>SUM(AK500:AN500)</f>
        <v>336</v>
      </c>
      <c r="AP500" s="67">
        <v>8</v>
      </c>
      <c r="AQ500" s="46">
        <f>+AO500+AP500</f>
        <v>344</v>
      </c>
      <c r="AR500" s="45">
        <f>AB500/P500</f>
        <v>0.71063829787234045</v>
      </c>
      <c r="AS500" s="45">
        <f>(AC500/(H500+N500)*100%)</f>
        <v>0.81566820276497698</v>
      </c>
      <c r="AT500" s="45">
        <f>AD500/R500</f>
        <v>0.76106194690265483</v>
      </c>
      <c r="AU500" s="44">
        <f>AH500/AE500</f>
        <v>0</v>
      </c>
      <c r="AV500" s="44">
        <f>AI500/AF500</f>
        <v>0</v>
      </c>
      <c r="AW500" s="44">
        <f>AJ500/AG500</f>
        <v>0</v>
      </c>
      <c r="AX500" s="43">
        <f>AO500/AQ500</f>
        <v>0.97674418604651159</v>
      </c>
      <c r="AY500" s="42">
        <f>AP500/AQ500</f>
        <v>2.3255813953488372E-2</v>
      </c>
    </row>
    <row r="501" spans="1:51" ht="15" customHeight="1" x14ac:dyDescent="0.25">
      <c r="A501" s="32">
        <v>494</v>
      </c>
      <c r="B501" s="32">
        <v>28</v>
      </c>
      <c r="C501" s="32">
        <v>494</v>
      </c>
      <c r="D501" s="52" t="s">
        <v>39</v>
      </c>
      <c r="E501" s="52" t="s">
        <v>41</v>
      </c>
      <c r="F501" s="51">
        <v>28</v>
      </c>
      <c r="G501" s="47">
        <v>243</v>
      </c>
      <c r="H501" s="47">
        <v>222</v>
      </c>
      <c r="I501" s="48">
        <f>SUM(G501:H501)</f>
        <v>465</v>
      </c>
      <c r="J501" s="70">
        <v>0</v>
      </c>
      <c r="K501" s="70">
        <v>0</v>
      </c>
      <c r="L501" s="49">
        <f>J501+K501</f>
        <v>0</v>
      </c>
      <c r="M501" s="70">
        <v>4</v>
      </c>
      <c r="N501" s="70">
        <v>5</v>
      </c>
      <c r="O501" s="49">
        <f>M501+N501</f>
        <v>9</v>
      </c>
      <c r="P501" s="49">
        <f>G501+J501+M501</f>
        <v>247</v>
      </c>
      <c r="Q501" s="49">
        <f>H501+K501+N501</f>
        <v>227</v>
      </c>
      <c r="R501" s="50">
        <f>I501+L501+O501</f>
        <v>474</v>
      </c>
      <c r="S501" s="70">
        <v>203</v>
      </c>
      <c r="T501" s="70">
        <v>199</v>
      </c>
      <c r="U501" s="49">
        <f>S501+T501</f>
        <v>402</v>
      </c>
      <c r="V501" s="70">
        <v>0</v>
      </c>
      <c r="W501" s="70">
        <v>0</v>
      </c>
      <c r="X501" s="49">
        <f>V501+W501</f>
        <v>0</v>
      </c>
      <c r="Y501" s="70">
        <v>4</v>
      </c>
      <c r="Z501" s="70">
        <v>5</v>
      </c>
      <c r="AA501" s="49">
        <f>Y501+Z501</f>
        <v>9</v>
      </c>
      <c r="AB501" s="49">
        <f>S501+V501+Y501</f>
        <v>207</v>
      </c>
      <c r="AC501" s="49">
        <f>T501+W501+Z501</f>
        <v>204</v>
      </c>
      <c r="AD501" s="49">
        <f>AB501+AC501</f>
        <v>411</v>
      </c>
      <c r="AE501" s="72">
        <v>0</v>
      </c>
      <c r="AF501" s="72">
        <v>0</v>
      </c>
      <c r="AG501" s="49">
        <f>AE501+AF501</f>
        <v>0</v>
      </c>
      <c r="AH501" s="70">
        <v>0</v>
      </c>
      <c r="AI501" s="70">
        <v>0</v>
      </c>
      <c r="AJ501" s="49">
        <f>AH501+AI501</f>
        <v>0</v>
      </c>
      <c r="AK501" s="67">
        <v>49</v>
      </c>
      <c r="AL501" s="67">
        <v>88</v>
      </c>
      <c r="AM501" s="67">
        <v>131</v>
      </c>
      <c r="AN501" s="67">
        <v>129</v>
      </c>
      <c r="AO501" s="46">
        <f>SUM(AK501:AN501)</f>
        <v>397</v>
      </c>
      <c r="AP501" s="67">
        <v>14</v>
      </c>
      <c r="AQ501" s="46">
        <f>+AO501+AP501</f>
        <v>411</v>
      </c>
      <c r="AR501" s="45">
        <f>AB501/P501</f>
        <v>0.83805668016194335</v>
      </c>
      <c r="AS501" s="45">
        <f>(AC501/(H501+N501)*100%)</f>
        <v>0.89867841409691629</v>
      </c>
      <c r="AT501" s="45">
        <f>AD501/R501</f>
        <v>0.86708860759493667</v>
      </c>
      <c r="AU501" s="44" t="e">
        <f>AH501/AE501</f>
        <v>#DIV/0!</v>
      </c>
      <c r="AV501" s="44" t="e">
        <f>AI501/AF501</f>
        <v>#DIV/0!</v>
      </c>
      <c r="AW501" s="44" t="e">
        <f>AJ501/AG501</f>
        <v>#DIV/0!</v>
      </c>
      <c r="AX501" s="43">
        <f>AO501/AQ501</f>
        <v>0.96593673965936744</v>
      </c>
      <c r="AY501" s="42">
        <f>AP501/AQ501</f>
        <v>3.4063260340632603E-2</v>
      </c>
    </row>
    <row r="502" spans="1:51" ht="15" customHeight="1" x14ac:dyDescent="0.25">
      <c r="A502" s="32">
        <v>495</v>
      </c>
      <c r="B502" s="32"/>
      <c r="C502" s="32">
        <v>495</v>
      </c>
      <c r="D502" s="58" t="s">
        <v>40</v>
      </c>
      <c r="E502" s="58"/>
      <c r="F502" s="57">
        <f>F501</f>
        <v>28</v>
      </c>
      <c r="G502" s="55">
        <f>SUM(G474:G501)</f>
        <v>5115</v>
      </c>
      <c r="H502" s="55">
        <f>SUM(H474:H501)</f>
        <v>5093</v>
      </c>
      <c r="I502" s="55">
        <f>SUM(I474:I501)</f>
        <v>10208</v>
      </c>
      <c r="J502" s="55">
        <f>SUM(J474:J501)</f>
        <v>1</v>
      </c>
      <c r="K502" s="55">
        <f>SUM(K474:K501)</f>
        <v>1</v>
      </c>
      <c r="L502" s="55">
        <f>SUM(L474:L501)</f>
        <v>2</v>
      </c>
      <c r="M502" s="55">
        <f>SUM(M474:M501)</f>
        <v>66</v>
      </c>
      <c r="N502" s="55">
        <f>SUM(N474:N501)</f>
        <v>87</v>
      </c>
      <c r="O502" s="55">
        <f>SUM(O474:O501)</f>
        <v>153</v>
      </c>
      <c r="P502" s="55">
        <f>SUM(P474:P501)</f>
        <v>5182</v>
      </c>
      <c r="Q502" s="55">
        <f>SUM(Q474:Q501)</f>
        <v>5181</v>
      </c>
      <c r="R502" s="66">
        <f>I502+L502+O502</f>
        <v>10363</v>
      </c>
      <c r="S502" s="55">
        <f>SUM(S474:S501)</f>
        <v>4088</v>
      </c>
      <c r="T502" s="55">
        <f>SUM(T474:T501)</f>
        <v>4395</v>
      </c>
      <c r="U502" s="55">
        <f>SUM(U474:U501)</f>
        <v>8483</v>
      </c>
      <c r="V502" s="55">
        <f>SUM(V474:V501)</f>
        <v>1</v>
      </c>
      <c r="W502" s="55">
        <f>SUM(W474:W501)</f>
        <v>1</v>
      </c>
      <c r="X502" s="55">
        <f>SUM(X474:X501)</f>
        <v>2</v>
      </c>
      <c r="Y502" s="55">
        <f>SUM(Y474:Y501)</f>
        <v>66</v>
      </c>
      <c r="Z502" s="55">
        <f>SUM(Z474:Z501)</f>
        <v>87</v>
      </c>
      <c r="AA502" s="55">
        <f>SUM(AA474:AA501)</f>
        <v>153</v>
      </c>
      <c r="AB502" s="55">
        <f>SUM(AB474:AB501)</f>
        <v>4155</v>
      </c>
      <c r="AC502" s="55">
        <f>SUM(AC474:AC501)</f>
        <v>4483</v>
      </c>
      <c r="AD502" s="55">
        <f>SUM(AD474:AD501)</f>
        <v>8638</v>
      </c>
      <c r="AE502" s="55">
        <f>SUM(AE474:AE501)</f>
        <v>17</v>
      </c>
      <c r="AF502" s="55">
        <f>SUM(AF474:AF501)</f>
        <v>7</v>
      </c>
      <c r="AG502" s="55">
        <f>SUM(AG474:AG501)</f>
        <v>24</v>
      </c>
      <c r="AH502" s="55">
        <f>SUM(AH474:AH501)</f>
        <v>5</v>
      </c>
      <c r="AI502" s="55">
        <f>SUM(AI474:AI501)</f>
        <v>3</v>
      </c>
      <c r="AJ502" s="55">
        <f>SUM(AJ474:AJ501)</f>
        <v>8</v>
      </c>
      <c r="AK502" s="55">
        <f>SUM(AK474:AK501)</f>
        <v>972</v>
      </c>
      <c r="AL502" s="55">
        <f>SUM(AL474:AL501)</f>
        <v>1775</v>
      </c>
      <c r="AM502" s="55">
        <f>SUM(AM474:AM501)</f>
        <v>1580</v>
      </c>
      <c r="AN502" s="55">
        <f>SUM(AN474:AN501)</f>
        <v>4023</v>
      </c>
      <c r="AO502" s="55">
        <f>SUM(AO474:AO501)</f>
        <v>8350</v>
      </c>
      <c r="AP502" s="55">
        <f>SUM(AP474:AP501)</f>
        <v>288</v>
      </c>
      <c r="AQ502" s="55">
        <f>SUM(AQ474:AQ501)</f>
        <v>8638</v>
      </c>
      <c r="AR502" s="36">
        <f>AB502/P502</f>
        <v>0.80181397143959865</v>
      </c>
      <c r="AS502" s="36">
        <f>(AC502/(H502+N502)*100%)</f>
        <v>0.86544401544401539</v>
      </c>
      <c r="AT502" s="36">
        <f>AD502/R502</f>
        <v>0.83354241049889033</v>
      </c>
      <c r="AU502" s="35">
        <f>AH502/AE502</f>
        <v>0.29411764705882354</v>
      </c>
      <c r="AV502" s="35">
        <f>AI502/AF502</f>
        <v>0.42857142857142855</v>
      </c>
      <c r="AW502" s="35">
        <f>AJ502/AG502</f>
        <v>0.33333333333333331</v>
      </c>
      <c r="AX502" s="34">
        <f>AO502/AQ502</f>
        <v>0.96665894883074788</v>
      </c>
      <c r="AY502" s="33">
        <f>AP502/AQ502</f>
        <v>3.3341051169252144E-2</v>
      </c>
    </row>
    <row r="503" spans="1:51" ht="15" customHeight="1" x14ac:dyDescent="0.25">
      <c r="A503" s="32">
        <v>496</v>
      </c>
      <c r="B503" s="32">
        <v>1</v>
      </c>
      <c r="C503" s="32">
        <v>496</v>
      </c>
      <c r="D503" s="52" t="s">
        <v>39</v>
      </c>
      <c r="E503" s="52" t="s">
        <v>38</v>
      </c>
      <c r="F503" s="51">
        <v>1</v>
      </c>
      <c r="G503" s="47">
        <v>263</v>
      </c>
      <c r="H503" s="47">
        <v>227</v>
      </c>
      <c r="I503" s="48">
        <f>SUM(G503:H503)</f>
        <v>490</v>
      </c>
      <c r="J503" s="70">
        <v>0</v>
      </c>
      <c r="K503" s="70">
        <v>0</v>
      </c>
      <c r="L503" s="49">
        <f>J503+K503</f>
        <v>0</v>
      </c>
      <c r="M503" s="70">
        <v>4</v>
      </c>
      <c r="N503" s="70">
        <v>1</v>
      </c>
      <c r="O503" s="49">
        <f>M503+N503</f>
        <v>5</v>
      </c>
      <c r="P503" s="49">
        <f>G503+J503+M503</f>
        <v>267</v>
      </c>
      <c r="Q503" s="49">
        <f>H503+K503+N503</f>
        <v>228</v>
      </c>
      <c r="R503" s="50">
        <f>I503+L503+O503</f>
        <v>495</v>
      </c>
      <c r="S503" s="70">
        <v>234</v>
      </c>
      <c r="T503" s="70">
        <v>209</v>
      </c>
      <c r="U503" s="49">
        <f>S503+T503</f>
        <v>443</v>
      </c>
      <c r="V503" s="70">
        <v>0</v>
      </c>
      <c r="W503" s="70">
        <v>0</v>
      </c>
      <c r="X503" s="49">
        <f>V503+W503</f>
        <v>0</v>
      </c>
      <c r="Y503" s="70">
        <v>4</v>
      </c>
      <c r="Z503" s="70">
        <v>1</v>
      </c>
      <c r="AA503" s="49">
        <f>Y503+Z503</f>
        <v>5</v>
      </c>
      <c r="AB503" s="49">
        <f>S503+V503+Y503</f>
        <v>238</v>
      </c>
      <c r="AC503" s="49">
        <f>T503+W503+Z503</f>
        <v>210</v>
      </c>
      <c r="AD503" s="49">
        <f>AB503+AC503</f>
        <v>448</v>
      </c>
      <c r="AE503" s="72">
        <v>0</v>
      </c>
      <c r="AF503" s="72">
        <v>0</v>
      </c>
      <c r="AG503" s="49">
        <f>AE503+AF503</f>
        <v>0</v>
      </c>
      <c r="AH503" s="70">
        <v>0</v>
      </c>
      <c r="AI503" s="70">
        <v>0</v>
      </c>
      <c r="AJ503" s="49">
        <f>AH503+AI503</f>
        <v>0</v>
      </c>
      <c r="AK503" s="67">
        <v>20</v>
      </c>
      <c r="AL503" s="67">
        <v>255</v>
      </c>
      <c r="AM503" s="67">
        <v>26</v>
      </c>
      <c r="AN503" s="67">
        <v>132</v>
      </c>
      <c r="AO503" s="46">
        <f>SUM(AK503:AN503)</f>
        <v>433</v>
      </c>
      <c r="AP503" s="67">
        <v>15</v>
      </c>
      <c r="AQ503" s="46">
        <f>+AO503+AP503</f>
        <v>448</v>
      </c>
      <c r="AR503" s="45">
        <f>AB503/P503</f>
        <v>0.89138576779026213</v>
      </c>
      <c r="AS503" s="45">
        <f>(AC503/(H503+N503)*100%)</f>
        <v>0.92105263157894735</v>
      </c>
      <c r="AT503" s="45">
        <f>AD503/R503</f>
        <v>0.90505050505050511</v>
      </c>
      <c r="AU503" s="44" t="e">
        <f>AH503/AE503</f>
        <v>#DIV/0!</v>
      </c>
      <c r="AV503" s="44" t="e">
        <f>AI503/AF503</f>
        <v>#DIV/0!</v>
      </c>
      <c r="AW503" s="44" t="e">
        <f>AJ503/AG503</f>
        <v>#DIV/0!</v>
      </c>
      <c r="AX503" s="43">
        <f>AO503/AQ503</f>
        <v>0.9665178571428571</v>
      </c>
      <c r="AY503" s="42">
        <f>AP503/AQ503</f>
        <v>3.3482142857142856E-2</v>
      </c>
    </row>
    <row r="504" spans="1:51" ht="15" customHeight="1" x14ac:dyDescent="0.25">
      <c r="A504" s="32">
        <v>497</v>
      </c>
      <c r="B504" s="32">
        <v>2</v>
      </c>
      <c r="C504" s="32">
        <v>497</v>
      </c>
      <c r="D504" s="52" t="s">
        <v>39</v>
      </c>
      <c r="E504" s="52" t="s">
        <v>38</v>
      </c>
      <c r="F504" s="51">
        <v>2</v>
      </c>
      <c r="G504" s="47">
        <v>205</v>
      </c>
      <c r="H504" s="47">
        <v>188</v>
      </c>
      <c r="I504" s="48">
        <f>SUM(G504:H504)</f>
        <v>393</v>
      </c>
      <c r="J504" s="70">
        <v>0</v>
      </c>
      <c r="K504" s="70">
        <v>0</v>
      </c>
      <c r="L504" s="49">
        <f>J504+K504</f>
        <v>0</v>
      </c>
      <c r="M504" s="70">
        <v>2</v>
      </c>
      <c r="N504" s="70">
        <v>0</v>
      </c>
      <c r="O504" s="49">
        <f>M504+N504</f>
        <v>2</v>
      </c>
      <c r="P504" s="49">
        <f>G504+J504+M504</f>
        <v>207</v>
      </c>
      <c r="Q504" s="49">
        <f>H504+K504+N504</f>
        <v>188</v>
      </c>
      <c r="R504" s="50">
        <f>I504+L504+O504</f>
        <v>395</v>
      </c>
      <c r="S504" s="70">
        <v>176</v>
      </c>
      <c r="T504" s="70">
        <v>174</v>
      </c>
      <c r="U504" s="49">
        <f>S504+T504</f>
        <v>350</v>
      </c>
      <c r="V504" s="70">
        <v>0</v>
      </c>
      <c r="W504" s="70">
        <v>0</v>
      </c>
      <c r="X504" s="49">
        <f>V504+W504</f>
        <v>0</v>
      </c>
      <c r="Y504" s="70">
        <v>2</v>
      </c>
      <c r="Z504" s="70">
        <v>0</v>
      </c>
      <c r="AA504" s="49">
        <f>Y504+Z504</f>
        <v>2</v>
      </c>
      <c r="AB504" s="49">
        <f>S504+V504+Y504</f>
        <v>178</v>
      </c>
      <c r="AC504" s="49">
        <f>T504+W504+Z504</f>
        <v>174</v>
      </c>
      <c r="AD504" s="49">
        <f>AB504+AC504</f>
        <v>352</v>
      </c>
      <c r="AE504" s="72">
        <v>1</v>
      </c>
      <c r="AF504" s="72">
        <v>1</v>
      </c>
      <c r="AG504" s="49">
        <f>AE504+AF504</f>
        <v>2</v>
      </c>
      <c r="AH504" s="70">
        <v>1</v>
      </c>
      <c r="AI504" s="70">
        <v>1</v>
      </c>
      <c r="AJ504" s="49">
        <f>AH504+AI504</f>
        <v>2</v>
      </c>
      <c r="AK504" s="67">
        <v>44</v>
      </c>
      <c r="AL504" s="67">
        <v>183</v>
      </c>
      <c r="AM504" s="67">
        <v>74</v>
      </c>
      <c r="AN504" s="67">
        <v>39</v>
      </c>
      <c r="AO504" s="46">
        <f>SUM(AK504:AN504)</f>
        <v>340</v>
      </c>
      <c r="AP504" s="67">
        <v>12</v>
      </c>
      <c r="AQ504" s="46">
        <f>+AO504+AP504</f>
        <v>352</v>
      </c>
      <c r="AR504" s="45">
        <f>AB504/P504</f>
        <v>0.85990338164251212</v>
      </c>
      <c r="AS504" s="45">
        <f>(AC504/(H504+N504)*100%)</f>
        <v>0.92553191489361697</v>
      </c>
      <c r="AT504" s="45">
        <f>AD504/R504</f>
        <v>0.89113924050632909</v>
      </c>
      <c r="AU504" s="44">
        <f>AH504/AE504</f>
        <v>1</v>
      </c>
      <c r="AV504" s="44">
        <f>AI504/AF504</f>
        <v>1</v>
      </c>
      <c r="AW504" s="44">
        <f>AJ504/AG504</f>
        <v>1</v>
      </c>
      <c r="AX504" s="43">
        <f>AO504/AQ504</f>
        <v>0.96590909090909094</v>
      </c>
      <c r="AY504" s="42">
        <f>AP504/AQ504</f>
        <v>3.4090909090909088E-2</v>
      </c>
    </row>
    <row r="505" spans="1:51" ht="15" customHeight="1" x14ac:dyDescent="0.25">
      <c r="A505" s="32">
        <v>498</v>
      </c>
      <c r="B505" s="32">
        <v>3</v>
      </c>
      <c r="C505" s="32">
        <v>498</v>
      </c>
      <c r="D505" s="52" t="s">
        <v>39</v>
      </c>
      <c r="E505" s="52" t="s">
        <v>38</v>
      </c>
      <c r="F505" s="51">
        <v>3</v>
      </c>
      <c r="G505" s="47">
        <v>212</v>
      </c>
      <c r="H505" s="47">
        <v>192</v>
      </c>
      <c r="I505" s="48">
        <f>SUM(G505:H505)</f>
        <v>404</v>
      </c>
      <c r="J505" s="70">
        <v>0</v>
      </c>
      <c r="K505" s="70">
        <v>0</v>
      </c>
      <c r="L505" s="49">
        <f>J505+K505</f>
        <v>0</v>
      </c>
      <c r="M505" s="70">
        <v>0</v>
      </c>
      <c r="N505" s="70">
        <v>0</v>
      </c>
      <c r="O505" s="49">
        <f>M505+N505</f>
        <v>0</v>
      </c>
      <c r="P505" s="49">
        <f>G505+J505+M505</f>
        <v>212</v>
      </c>
      <c r="Q505" s="49">
        <f>H505+K505+N505</f>
        <v>192</v>
      </c>
      <c r="R505" s="50">
        <f>I505+L505+O505</f>
        <v>404</v>
      </c>
      <c r="S505" s="70">
        <v>183</v>
      </c>
      <c r="T505" s="70">
        <v>171</v>
      </c>
      <c r="U505" s="49">
        <f>S505+T505</f>
        <v>354</v>
      </c>
      <c r="V505" s="70">
        <v>0</v>
      </c>
      <c r="W505" s="70">
        <v>0</v>
      </c>
      <c r="X505" s="49">
        <f>V505+W505</f>
        <v>0</v>
      </c>
      <c r="Y505" s="70">
        <v>0</v>
      </c>
      <c r="Z505" s="70">
        <v>0</v>
      </c>
      <c r="AA505" s="49">
        <f>Y505+Z505</f>
        <v>0</v>
      </c>
      <c r="AB505" s="49">
        <f>S505+V505+Y505</f>
        <v>183</v>
      </c>
      <c r="AC505" s="49">
        <f>T505+W505+Z505</f>
        <v>171</v>
      </c>
      <c r="AD505" s="49">
        <f>AB505+AC505</f>
        <v>354</v>
      </c>
      <c r="AE505" s="72">
        <v>1</v>
      </c>
      <c r="AF505" s="72">
        <v>0</v>
      </c>
      <c r="AG505" s="49">
        <f>AE505+AF505</f>
        <v>1</v>
      </c>
      <c r="AH505" s="70">
        <v>1</v>
      </c>
      <c r="AI505" s="70">
        <v>0</v>
      </c>
      <c r="AJ505" s="49">
        <f>AH505+AI505</f>
        <v>1</v>
      </c>
      <c r="AK505" s="67">
        <v>81</v>
      </c>
      <c r="AL505" s="67">
        <v>131</v>
      </c>
      <c r="AM505" s="67">
        <v>89</v>
      </c>
      <c r="AN505" s="67">
        <v>34</v>
      </c>
      <c r="AO505" s="46">
        <f>SUM(AK505:AN505)</f>
        <v>335</v>
      </c>
      <c r="AP505" s="67">
        <v>19</v>
      </c>
      <c r="AQ505" s="46">
        <f>+AO505+AP505</f>
        <v>354</v>
      </c>
      <c r="AR505" s="45">
        <f>AB505/P505</f>
        <v>0.8632075471698113</v>
      </c>
      <c r="AS505" s="45">
        <f>(AC505/(H505+N505)*100%)</f>
        <v>0.890625</v>
      </c>
      <c r="AT505" s="45">
        <f>AD505/R505</f>
        <v>0.87623762376237624</v>
      </c>
      <c r="AU505" s="44">
        <f>AH505/AE505</f>
        <v>1</v>
      </c>
      <c r="AV505" s="44" t="e">
        <f>AI505/AF505</f>
        <v>#DIV/0!</v>
      </c>
      <c r="AW505" s="44">
        <f>AJ505/AG505</f>
        <v>1</v>
      </c>
      <c r="AX505" s="43">
        <f>AO505/AQ505</f>
        <v>0.9463276836158192</v>
      </c>
      <c r="AY505" s="42">
        <f>AP505/AQ505</f>
        <v>5.3672316384180789E-2</v>
      </c>
    </row>
    <row r="506" spans="1:51" ht="15" customHeight="1" x14ac:dyDescent="0.25">
      <c r="A506" s="32">
        <v>499</v>
      </c>
      <c r="B506" s="32">
        <v>4</v>
      </c>
      <c r="C506" s="32">
        <v>499</v>
      </c>
      <c r="D506" s="52" t="s">
        <v>39</v>
      </c>
      <c r="E506" s="52" t="s">
        <v>38</v>
      </c>
      <c r="F506" s="51">
        <v>4</v>
      </c>
      <c r="G506" s="47">
        <v>195</v>
      </c>
      <c r="H506" s="47">
        <v>200</v>
      </c>
      <c r="I506" s="48">
        <f>SUM(G506:H506)</f>
        <v>395</v>
      </c>
      <c r="J506" s="70">
        <v>0</v>
      </c>
      <c r="K506" s="70">
        <v>0</v>
      </c>
      <c r="L506" s="49">
        <f>J506+K506</f>
        <v>0</v>
      </c>
      <c r="M506" s="70">
        <v>5</v>
      </c>
      <c r="N506" s="70">
        <v>3</v>
      </c>
      <c r="O506" s="49">
        <f>M506+N506</f>
        <v>8</v>
      </c>
      <c r="P506" s="49">
        <f>G506+J506+M506</f>
        <v>200</v>
      </c>
      <c r="Q506" s="49">
        <f>H506+K506+N506</f>
        <v>203</v>
      </c>
      <c r="R506" s="50">
        <f>I506+L506+O506</f>
        <v>403</v>
      </c>
      <c r="S506" s="70">
        <v>157</v>
      </c>
      <c r="T506" s="70">
        <v>176</v>
      </c>
      <c r="U506" s="49">
        <f>S506+T506</f>
        <v>333</v>
      </c>
      <c r="V506" s="70">
        <v>0</v>
      </c>
      <c r="W506" s="70">
        <v>0</v>
      </c>
      <c r="X506" s="49">
        <f>V506+W506</f>
        <v>0</v>
      </c>
      <c r="Y506" s="70">
        <v>5</v>
      </c>
      <c r="Z506" s="70">
        <v>3</v>
      </c>
      <c r="AA506" s="49">
        <f>Y506+Z506</f>
        <v>8</v>
      </c>
      <c r="AB506" s="49">
        <f>S506+V506+Y506</f>
        <v>162</v>
      </c>
      <c r="AC506" s="49">
        <f>T506+W506+Z506</f>
        <v>179</v>
      </c>
      <c r="AD506" s="49">
        <f>AB506+AC506</f>
        <v>341</v>
      </c>
      <c r="AE506" s="72">
        <v>1</v>
      </c>
      <c r="AF506" s="72">
        <v>0</v>
      </c>
      <c r="AG506" s="49">
        <f>AE506+AF506</f>
        <v>1</v>
      </c>
      <c r="AH506" s="70">
        <v>0</v>
      </c>
      <c r="AI506" s="70">
        <v>0</v>
      </c>
      <c r="AJ506" s="49">
        <f>AH506+AI506</f>
        <v>0</v>
      </c>
      <c r="AK506" s="67">
        <v>62</v>
      </c>
      <c r="AL506" s="67">
        <v>122</v>
      </c>
      <c r="AM506" s="67">
        <v>104</v>
      </c>
      <c r="AN506" s="67">
        <v>38</v>
      </c>
      <c r="AO506" s="46">
        <f>SUM(AK506:AN506)</f>
        <v>326</v>
      </c>
      <c r="AP506" s="67">
        <v>15</v>
      </c>
      <c r="AQ506" s="46">
        <f>+AO506+AP506</f>
        <v>341</v>
      </c>
      <c r="AR506" s="45">
        <f>AB506/P506</f>
        <v>0.81</v>
      </c>
      <c r="AS506" s="45">
        <f>(AC506/(H506+N506)*100%)</f>
        <v>0.88177339901477836</v>
      </c>
      <c r="AT506" s="45">
        <f>AD506/R506</f>
        <v>0.84615384615384615</v>
      </c>
      <c r="AU506" s="44">
        <f>AH506/AE506</f>
        <v>0</v>
      </c>
      <c r="AV506" s="44" t="e">
        <f>AI506/AF506</f>
        <v>#DIV/0!</v>
      </c>
      <c r="AW506" s="44">
        <f>AJ506/AG506</f>
        <v>0</v>
      </c>
      <c r="AX506" s="43">
        <f>AO506/AQ506</f>
        <v>0.95601173020527863</v>
      </c>
      <c r="AY506" s="42">
        <f>AP506/AQ506</f>
        <v>4.398826979472141E-2</v>
      </c>
    </row>
    <row r="507" spans="1:51" ht="15" customHeight="1" x14ac:dyDescent="0.25">
      <c r="A507" s="32">
        <v>500</v>
      </c>
      <c r="B507" s="32">
        <v>5</v>
      </c>
      <c r="C507" s="32">
        <v>500</v>
      </c>
      <c r="D507" s="52" t="s">
        <v>39</v>
      </c>
      <c r="E507" s="52" t="s">
        <v>38</v>
      </c>
      <c r="F507" s="51">
        <v>5</v>
      </c>
      <c r="G507" s="47">
        <v>210</v>
      </c>
      <c r="H507" s="47">
        <v>201</v>
      </c>
      <c r="I507" s="48">
        <f>SUM(G507:H507)</f>
        <v>411</v>
      </c>
      <c r="J507" s="70">
        <v>0</v>
      </c>
      <c r="K507" s="70">
        <v>0</v>
      </c>
      <c r="L507" s="49">
        <f>J507+K507</f>
        <v>0</v>
      </c>
      <c r="M507" s="70">
        <v>3</v>
      </c>
      <c r="N507" s="70">
        <v>3</v>
      </c>
      <c r="O507" s="49">
        <f>M507+N507</f>
        <v>6</v>
      </c>
      <c r="P507" s="49">
        <f>G507+J507+M507</f>
        <v>213</v>
      </c>
      <c r="Q507" s="49">
        <f>H507+K507+N507</f>
        <v>204</v>
      </c>
      <c r="R507" s="50">
        <f>I507+L507+O507</f>
        <v>417</v>
      </c>
      <c r="S507" s="70">
        <v>187</v>
      </c>
      <c r="T507" s="70">
        <v>190</v>
      </c>
      <c r="U507" s="49">
        <f>S507+T507</f>
        <v>377</v>
      </c>
      <c r="V507" s="70">
        <v>0</v>
      </c>
      <c r="W507" s="70">
        <v>0</v>
      </c>
      <c r="X507" s="49">
        <f>V507+W507</f>
        <v>0</v>
      </c>
      <c r="Y507" s="70">
        <v>3</v>
      </c>
      <c r="Z507" s="70">
        <v>3</v>
      </c>
      <c r="AA507" s="49">
        <f>Y507+Z507</f>
        <v>6</v>
      </c>
      <c r="AB507" s="49">
        <f>S507+V507+Y507</f>
        <v>190</v>
      </c>
      <c r="AC507" s="49">
        <f>T507+W507+Z507</f>
        <v>193</v>
      </c>
      <c r="AD507" s="49">
        <f>AB507+AC507</f>
        <v>383</v>
      </c>
      <c r="AE507" s="72">
        <v>0</v>
      </c>
      <c r="AF507" s="72">
        <v>0</v>
      </c>
      <c r="AG507" s="49">
        <f>AE507+AF507</f>
        <v>0</v>
      </c>
      <c r="AH507" s="70">
        <v>0</v>
      </c>
      <c r="AI507" s="70">
        <v>0</v>
      </c>
      <c r="AJ507" s="49">
        <f>AH507+AI507</f>
        <v>0</v>
      </c>
      <c r="AK507" s="67">
        <v>42</v>
      </c>
      <c r="AL507" s="67">
        <v>59</v>
      </c>
      <c r="AM507" s="67">
        <v>15</v>
      </c>
      <c r="AN507" s="67">
        <v>257</v>
      </c>
      <c r="AO507" s="46">
        <f>SUM(AK507:AN507)</f>
        <v>373</v>
      </c>
      <c r="AP507" s="67">
        <v>10</v>
      </c>
      <c r="AQ507" s="46">
        <f>+AO507+AP507</f>
        <v>383</v>
      </c>
      <c r="AR507" s="45">
        <f>AB507/P507</f>
        <v>0.892018779342723</v>
      </c>
      <c r="AS507" s="45">
        <f>(AC507/(H507+N507)*100%)</f>
        <v>0.94607843137254899</v>
      </c>
      <c r="AT507" s="45">
        <f>AD507/R507</f>
        <v>0.91846522781774576</v>
      </c>
      <c r="AU507" s="44" t="e">
        <f>AH507/AE507</f>
        <v>#DIV/0!</v>
      </c>
      <c r="AV507" s="44" t="e">
        <f>AI507/AF507</f>
        <v>#DIV/0!</v>
      </c>
      <c r="AW507" s="44" t="e">
        <f>AJ507/AG507</f>
        <v>#DIV/0!</v>
      </c>
      <c r="AX507" s="43">
        <f>AO507/AQ507</f>
        <v>0.97389033942558745</v>
      </c>
      <c r="AY507" s="42">
        <f>AP507/AQ507</f>
        <v>2.6109660574412531E-2</v>
      </c>
    </row>
    <row r="508" spans="1:51" ht="15" customHeight="1" x14ac:dyDescent="0.25">
      <c r="A508" s="32">
        <v>501</v>
      </c>
      <c r="B508" s="32">
        <v>6</v>
      </c>
      <c r="C508" s="32">
        <v>501</v>
      </c>
      <c r="D508" s="52" t="s">
        <v>39</v>
      </c>
      <c r="E508" s="52" t="s">
        <v>38</v>
      </c>
      <c r="F508" s="51">
        <v>6</v>
      </c>
      <c r="G508" s="47">
        <v>158</v>
      </c>
      <c r="H508" s="47">
        <v>168</v>
      </c>
      <c r="I508" s="48">
        <f>SUM(G508:H508)</f>
        <v>326</v>
      </c>
      <c r="J508" s="70">
        <v>0</v>
      </c>
      <c r="K508" s="70">
        <v>0</v>
      </c>
      <c r="L508" s="49">
        <f>J508+K508</f>
        <v>0</v>
      </c>
      <c r="M508" s="70">
        <v>0</v>
      </c>
      <c r="N508" s="70">
        <v>0</v>
      </c>
      <c r="O508" s="49">
        <f>M508+N508</f>
        <v>0</v>
      </c>
      <c r="P508" s="49">
        <f>G508+J508+M508</f>
        <v>158</v>
      </c>
      <c r="Q508" s="49">
        <f>H508+K508+N508</f>
        <v>168</v>
      </c>
      <c r="R508" s="50">
        <f>I508+L508+O508</f>
        <v>326</v>
      </c>
      <c r="S508" s="70">
        <v>141</v>
      </c>
      <c r="T508" s="70">
        <v>155</v>
      </c>
      <c r="U508" s="49">
        <f>S508+T508</f>
        <v>296</v>
      </c>
      <c r="V508" s="70">
        <v>0</v>
      </c>
      <c r="W508" s="70">
        <v>0</v>
      </c>
      <c r="X508" s="49">
        <f>V508+W508</f>
        <v>0</v>
      </c>
      <c r="Y508" s="70">
        <v>0</v>
      </c>
      <c r="Z508" s="70">
        <v>0</v>
      </c>
      <c r="AA508" s="49">
        <f>Y508+Z508</f>
        <v>0</v>
      </c>
      <c r="AB508" s="49">
        <f>S508+V508+Y508</f>
        <v>141</v>
      </c>
      <c r="AC508" s="49">
        <f>T508+W508+Z508</f>
        <v>155</v>
      </c>
      <c r="AD508" s="49">
        <f>AB508+AC508</f>
        <v>296</v>
      </c>
      <c r="AE508" s="72">
        <v>0</v>
      </c>
      <c r="AF508" s="72">
        <v>0</v>
      </c>
      <c r="AG508" s="49">
        <f>AE508+AF508</f>
        <v>0</v>
      </c>
      <c r="AH508" s="70">
        <v>0</v>
      </c>
      <c r="AI508" s="70">
        <v>0</v>
      </c>
      <c r="AJ508" s="49">
        <f>AH508+AI508</f>
        <v>0</v>
      </c>
      <c r="AK508" s="67">
        <v>58</v>
      </c>
      <c r="AL508" s="67">
        <v>59</v>
      </c>
      <c r="AM508" s="67">
        <v>117</v>
      </c>
      <c r="AN508" s="67">
        <v>45</v>
      </c>
      <c r="AO508" s="46">
        <f>SUM(AK508:AN508)</f>
        <v>279</v>
      </c>
      <c r="AP508" s="67">
        <v>17</v>
      </c>
      <c r="AQ508" s="46">
        <f>+AO508+AP508</f>
        <v>296</v>
      </c>
      <c r="AR508" s="45">
        <f>AB508/P508</f>
        <v>0.89240506329113922</v>
      </c>
      <c r="AS508" s="45">
        <f>(AC508/(H508+N508)*100%)</f>
        <v>0.92261904761904767</v>
      </c>
      <c r="AT508" s="45">
        <f>AD508/R508</f>
        <v>0.90797546012269936</v>
      </c>
      <c r="AU508" s="44" t="e">
        <f>AH508/AE508</f>
        <v>#DIV/0!</v>
      </c>
      <c r="AV508" s="44" t="e">
        <f>AI508/AF508</f>
        <v>#DIV/0!</v>
      </c>
      <c r="AW508" s="44" t="e">
        <f>AJ508/AG508</f>
        <v>#DIV/0!</v>
      </c>
      <c r="AX508" s="43">
        <f>AO508/AQ508</f>
        <v>0.94256756756756754</v>
      </c>
      <c r="AY508" s="42">
        <f>AP508/AQ508</f>
        <v>5.7432432432432436E-2</v>
      </c>
    </row>
    <row r="509" spans="1:51" ht="15" customHeight="1" x14ac:dyDescent="0.25">
      <c r="A509" s="32">
        <v>502</v>
      </c>
      <c r="B509" s="32">
        <v>7</v>
      </c>
      <c r="C509" s="32">
        <v>502</v>
      </c>
      <c r="D509" s="52" t="s">
        <v>39</v>
      </c>
      <c r="E509" s="52" t="s">
        <v>38</v>
      </c>
      <c r="F509" s="51">
        <v>7</v>
      </c>
      <c r="G509" s="47">
        <v>187</v>
      </c>
      <c r="H509" s="47">
        <v>176</v>
      </c>
      <c r="I509" s="48">
        <f>SUM(G509:H509)</f>
        <v>363</v>
      </c>
      <c r="J509" s="70">
        <v>0</v>
      </c>
      <c r="K509" s="70">
        <v>0</v>
      </c>
      <c r="L509" s="49">
        <f>J509+K509</f>
        <v>0</v>
      </c>
      <c r="M509" s="70">
        <v>1</v>
      </c>
      <c r="N509" s="70">
        <v>3</v>
      </c>
      <c r="O509" s="49">
        <f>M509+N509</f>
        <v>4</v>
      </c>
      <c r="P509" s="49">
        <f>G509+J509+M509</f>
        <v>188</v>
      </c>
      <c r="Q509" s="49">
        <f>H509+K509+N509</f>
        <v>179</v>
      </c>
      <c r="R509" s="50">
        <f>I509+L509+O509</f>
        <v>367</v>
      </c>
      <c r="S509" s="70">
        <v>166</v>
      </c>
      <c r="T509" s="70">
        <v>155</v>
      </c>
      <c r="U509" s="49">
        <f>S509+T509</f>
        <v>321</v>
      </c>
      <c r="V509" s="70">
        <v>0</v>
      </c>
      <c r="W509" s="70">
        <v>0</v>
      </c>
      <c r="X509" s="49">
        <f>V509+W509</f>
        <v>0</v>
      </c>
      <c r="Y509" s="70">
        <v>1</v>
      </c>
      <c r="Z509" s="70">
        <v>3</v>
      </c>
      <c r="AA509" s="49">
        <f>Y509+Z509</f>
        <v>4</v>
      </c>
      <c r="AB509" s="49">
        <f>S509+V509+Y509</f>
        <v>167</v>
      </c>
      <c r="AC509" s="49">
        <f>T509+W509+Z509</f>
        <v>158</v>
      </c>
      <c r="AD509" s="49">
        <f>AB509+AC509</f>
        <v>325</v>
      </c>
      <c r="AE509" s="72">
        <v>0</v>
      </c>
      <c r="AF509" s="72">
        <v>0</v>
      </c>
      <c r="AG509" s="49">
        <f>AE509+AF509</f>
        <v>0</v>
      </c>
      <c r="AH509" s="70">
        <v>0</v>
      </c>
      <c r="AI509" s="70">
        <v>0</v>
      </c>
      <c r="AJ509" s="49">
        <f>AH509+AI509</f>
        <v>0</v>
      </c>
      <c r="AK509" s="67">
        <v>103</v>
      </c>
      <c r="AL509" s="67">
        <v>111</v>
      </c>
      <c r="AM509" s="67">
        <v>22</v>
      </c>
      <c r="AN509" s="67">
        <v>75</v>
      </c>
      <c r="AO509" s="46">
        <f>SUM(AK509:AN509)</f>
        <v>311</v>
      </c>
      <c r="AP509" s="67">
        <v>14</v>
      </c>
      <c r="AQ509" s="46">
        <f>+AO509+AP509</f>
        <v>325</v>
      </c>
      <c r="AR509" s="45">
        <f>AB509/P509</f>
        <v>0.88829787234042556</v>
      </c>
      <c r="AS509" s="45">
        <f>(AC509/(H509+N509)*100%)</f>
        <v>0.88268156424581001</v>
      </c>
      <c r="AT509" s="45">
        <f>AD509/R509</f>
        <v>0.88555858310626701</v>
      </c>
      <c r="AU509" s="44" t="e">
        <f>AH509/AE509</f>
        <v>#DIV/0!</v>
      </c>
      <c r="AV509" s="44" t="e">
        <f>AI509/AF509</f>
        <v>#DIV/0!</v>
      </c>
      <c r="AW509" s="44" t="e">
        <f>AJ509/AG509</f>
        <v>#DIV/0!</v>
      </c>
      <c r="AX509" s="43">
        <f>AO509/AQ509</f>
        <v>0.95692307692307688</v>
      </c>
      <c r="AY509" s="42">
        <f>AP509/AQ509</f>
        <v>4.3076923076923075E-2</v>
      </c>
    </row>
    <row r="510" spans="1:51" ht="15" customHeight="1" x14ac:dyDescent="0.25">
      <c r="A510" s="32">
        <v>503</v>
      </c>
      <c r="B510" s="32">
        <v>8</v>
      </c>
      <c r="C510" s="32">
        <v>503</v>
      </c>
      <c r="D510" s="52" t="s">
        <v>39</v>
      </c>
      <c r="E510" s="52" t="s">
        <v>38</v>
      </c>
      <c r="F510" s="51">
        <v>8</v>
      </c>
      <c r="G510" s="47">
        <v>199</v>
      </c>
      <c r="H510" s="47">
        <v>187</v>
      </c>
      <c r="I510" s="48">
        <f>SUM(G510:H510)</f>
        <v>386</v>
      </c>
      <c r="J510" s="70">
        <v>0</v>
      </c>
      <c r="K510" s="70">
        <v>0</v>
      </c>
      <c r="L510" s="49">
        <f>J510+K510</f>
        <v>0</v>
      </c>
      <c r="M510" s="70">
        <v>0</v>
      </c>
      <c r="N510" s="70">
        <v>0</v>
      </c>
      <c r="O510" s="49">
        <f>M510+N510</f>
        <v>0</v>
      </c>
      <c r="P510" s="49">
        <f>G510+J510+M510</f>
        <v>199</v>
      </c>
      <c r="Q510" s="49">
        <f>H510+K510+N510</f>
        <v>187</v>
      </c>
      <c r="R510" s="50">
        <f>I510+L510+O510</f>
        <v>386</v>
      </c>
      <c r="S510" s="70">
        <v>174</v>
      </c>
      <c r="T510" s="70">
        <v>178</v>
      </c>
      <c r="U510" s="49">
        <f>S510+T510</f>
        <v>352</v>
      </c>
      <c r="V510" s="70">
        <v>0</v>
      </c>
      <c r="W510" s="70">
        <v>0</v>
      </c>
      <c r="X510" s="49">
        <f>V510+W510</f>
        <v>0</v>
      </c>
      <c r="Y510" s="70">
        <v>0</v>
      </c>
      <c r="Z510" s="70">
        <v>0</v>
      </c>
      <c r="AA510" s="49">
        <f>Y510+Z510</f>
        <v>0</v>
      </c>
      <c r="AB510" s="49">
        <f>S510+V510+Y510</f>
        <v>174</v>
      </c>
      <c r="AC510" s="49">
        <f>T510+W510+Z510</f>
        <v>178</v>
      </c>
      <c r="AD510" s="49">
        <f>AB510+AC510</f>
        <v>352</v>
      </c>
      <c r="AE510" s="72">
        <v>0</v>
      </c>
      <c r="AF510" s="72">
        <v>0</v>
      </c>
      <c r="AG510" s="49">
        <f>AE510+AF510</f>
        <v>0</v>
      </c>
      <c r="AH510" s="70">
        <v>0</v>
      </c>
      <c r="AI510" s="70">
        <v>0</v>
      </c>
      <c r="AJ510" s="49">
        <f>AH510+AI510</f>
        <v>0</v>
      </c>
      <c r="AK510" s="67">
        <v>85</v>
      </c>
      <c r="AL510" s="67">
        <v>83</v>
      </c>
      <c r="AM510" s="67">
        <v>78</v>
      </c>
      <c r="AN510" s="67">
        <v>85</v>
      </c>
      <c r="AO510" s="46">
        <f>SUM(AK510:AN510)</f>
        <v>331</v>
      </c>
      <c r="AP510" s="67">
        <v>21</v>
      </c>
      <c r="AQ510" s="46">
        <f>+AO510+AP510</f>
        <v>352</v>
      </c>
      <c r="AR510" s="45">
        <f>AB510/P510</f>
        <v>0.87437185929648242</v>
      </c>
      <c r="AS510" s="45">
        <f>(AC510/(H510+N510)*100%)</f>
        <v>0.95187165775401072</v>
      </c>
      <c r="AT510" s="45">
        <f>AD510/R510</f>
        <v>0.91191709844559588</v>
      </c>
      <c r="AU510" s="44" t="e">
        <f>AH510/AE510</f>
        <v>#DIV/0!</v>
      </c>
      <c r="AV510" s="44" t="e">
        <f>AI510/AF510</f>
        <v>#DIV/0!</v>
      </c>
      <c r="AW510" s="44" t="e">
        <f>AJ510/AG510</f>
        <v>#DIV/0!</v>
      </c>
      <c r="AX510" s="43">
        <f>AO510/AQ510</f>
        <v>0.94034090909090906</v>
      </c>
      <c r="AY510" s="42">
        <f>AP510/AQ510</f>
        <v>5.9659090909090912E-2</v>
      </c>
    </row>
    <row r="511" spans="1:51" ht="15" customHeight="1" x14ac:dyDescent="0.25">
      <c r="A511" s="32">
        <v>504</v>
      </c>
      <c r="B511" s="32">
        <v>9</v>
      </c>
      <c r="C511" s="32">
        <v>504</v>
      </c>
      <c r="D511" s="52" t="s">
        <v>39</v>
      </c>
      <c r="E511" s="52" t="s">
        <v>38</v>
      </c>
      <c r="F511" s="51">
        <v>9</v>
      </c>
      <c r="G511" s="47">
        <v>229</v>
      </c>
      <c r="H511" s="47">
        <v>218</v>
      </c>
      <c r="I511" s="48">
        <f>SUM(G511:H511)</f>
        <v>447</v>
      </c>
      <c r="J511" s="70">
        <v>0</v>
      </c>
      <c r="K511" s="70">
        <v>0</v>
      </c>
      <c r="L511" s="49">
        <f>J511+K511</f>
        <v>0</v>
      </c>
      <c r="M511" s="70">
        <v>2</v>
      </c>
      <c r="N511" s="70">
        <v>2</v>
      </c>
      <c r="O511" s="49">
        <f>M511+N511</f>
        <v>4</v>
      </c>
      <c r="P511" s="49">
        <f>G511+J511+M511</f>
        <v>231</v>
      </c>
      <c r="Q511" s="49">
        <f>H511+K511+N511</f>
        <v>220</v>
      </c>
      <c r="R511" s="50">
        <f>I511+L511+O511</f>
        <v>451</v>
      </c>
      <c r="S511" s="70">
        <v>189</v>
      </c>
      <c r="T511" s="70">
        <v>206</v>
      </c>
      <c r="U511" s="49">
        <f>S511+T511</f>
        <v>395</v>
      </c>
      <c r="V511" s="70">
        <v>0</v>
      </c>
      <c r="W511" s="70">
        <v>0</v>
      </c>
      <c r="X511" s="49">
        <f>V511+W511</f>
        <v>0</v>
      </c>
      <c r="Y511" s="70">
        <v>2</v>
      </c>
      <c r="Z511" s="70">
        <v>2</v>
      </c>
      <c r="AA511" s="49">
        <f>Y511+Z511</f>
        <v>4</v>
      </c>
      <c r="AB511" s="49">
        <f>S511+V511+Y511</f>
        <v>191</v>
      </c>
      <c r="AC511" s="49">
        <f>T511+W511+Z511</f>
        <v>208</v>
      </c>
      <c r="AD511" s="49">
        <f>AB511+AC511</f>
        <v>399</v>
      </c>
      <c r="AE511" s="72">
        <v>0</v>
      </c>
      <c r="AF511" s="72">
        <v>0</v>
      </c>
      <c r="AG511" s="49">
        <f>AE511+AF511</f>
        <v>0</v>
      </c>
      <c r="AH511" s="70">
        <v>0</v>
      </c>
      <c r="AI511" s="70">
        <v>0</v>
      </c>
      <c r="AJ511" s="49">
        <f>AH511+AI511</f>
        <v>0</v>
      </c>
      <c r="AK511" s="67">
        <v>92</v>
      </c>
      <c r="AL511" s="67">
        <v>56</v>
      </c>
      <c r="AM511" s="67">
        <v>57</v>
      </c>
      <c r="AN511" s="67">
        <v>166</v>
      </c>
      <c r="AO511" s="46">
        <f>SUM(AK511:AN511)</f>
        <v>371</v>
      </c>
      <c r="AP511" s="67">
        <v>28</v>
      </c>
      <c r="AQ511" s="46">
        <f>+AO511+AP511</f>
        <v>399</v>
      </c>
      <c r="AR511" s="45">
        <f>AB511/P511</f>
        <v>0.82683982683982682</v>
      </c>
      <c r="AS511" s="45">
        <f>(AC511/(H511+N511)*100%)</f>
        <v>0.94545454545454544</v>
      </c>
      <c r="AT511" s="45">
        <f>AD511/R511</f>
        <v>0.88470066518847001</v>
      </c>
      <c r="AU511" s="44" t="e">
        <f>AH511/AE511</f>
        <v>#DIV/0!</v>
      </c>
      <c r="AV511" s="44" t="e">
        <f>AI511/AF511</f>
        <v>#DIV/0!</v>
      </c>
      <c r="AW511" s="44" t="e">
        <f>AJ511/AG511</f>
        <v>#DIV/0!</v>
      </c>
      <c r="AX511" s="43">
        <f>AO511/AQ511</f>
        <v>0.92982456140350878</v>
      </c>
      <c r="AY511" s="42">
        <f>AP511/AQ511</f>
        <v>7.0175438596491224E-2</v>
      </c>
    </row>
    <row r="512" spans="1:51" ht="15" customHeight="1" x14ac:dyDescent="0.25">
      <c r="A512" s="32">
        <v>505</v>
      </c>
      <c r="B512" s="32">
        <v>10</v>
      </c>
      <c r="C512" s="32">
        <v>505</v>
      </c>
      <c r="D512" s="52" t="s">
        <v>39</v>
      </c>
      <c r="E512" s="52" t="s">
        <v>38</v>
      </c>
      <c r="F512" s="51">
        <v>10</v>
      </c>
      <c r="G512" s="47">
        <v>251</v>
      </c>
      <c r="H512" s="47">
        <v>240</v>
      </c>
      <c r="I512" s="48">
        <f>SUM(G512:H512)</f>
        <v>491</v>
      </c>
      <c r="J512" s="70">
        <v>0</v>
      </c>
      <c r="K512" s="70">
        <v>0</v>
      </c>
      <c r="L512" s="49">
        <f>J512+K512</f>
        <v>0</v>
      </c>
      <c r="M512" s="70">
        <v>1</v>
      </c>
      <c r="N512" s="70">
        <v>1</v>
      </c>
      <c r="O512" s="49">
        <f>M512+N512</f>
        <v>2</v>
      </c>
      <c r="P512" s="49">
        <f>G512+J512+M512</f>
        <v>252</v>
      </c>
      <c r="Q512" s="49">
        <f>H512+K512+N512</f>
        <v>241</v>
      </c>
      <c r="R512" s="50">
        <f>I512+L512+O512</f>
        <v>493</v>
      </c>
      <c r="S512" s="70">
        <v>209</v>
      </c>
      <c r="T512" s="70">
        <v>217</v>
      </c>
      <c r="U512" s="49">
        <f>S512+T512</f>
        <v>426</v>
      </c>
      <c r="V512" s="70">
        <v>0</v>
      </c>
      <c r="W512" s="70">
        <v>0</v>
      </c>
      <c r="X512" s="49">
        <f>V512+W512</f>
        <v>0</v>
      </c>
      <c r="Y512" s="70">
        <v>1</v>
      </c>
      <c r="Z512" s="70">
        <v>1</v>
      </c>
      <c r="AA512" s="49">
        <f>Y512+Z512</f>
        <v>2</v>
      </c>
      <c r="AB512" s="49">
        <f>S512+V512+Y512</f>
        <v>210</v>
      </c>
      <c r="AC512" s="49">
        <f>T512+W512+Z512</f>
        <v>218</v>
      </c>
      <c r="AD512" s="49">
        <f>AB512+AC512</f>
        <v>428</v>
      </c>
      <c r="AE512" s="72">
        <v>0</v>
      </c>
      <c r="AF512" s="72">
        <v>0</v>
      </c>
      <c r="AG512" s="49">
        <f>AE512+AF512</f>
        <v>0</v>
      </c>
      <c r="AH512" s="70">
        <v>0</v>
      </c>
      <c r="AI512" s="70">
        <v>0</v>
      </c>
      <c r="AJ512" s="49">
        <f>AH512+AI512</f>
        <v>0</v>
      </c>
      <c r="AK512" s="67">
        <v>77</v>
      </c>
      <c r="AL512" s="67">
        <v>130</v>
      </c>
      <c r="AM512" s="67">
        <v>68</v>
      </c>
      <c r="AN512" s="67">
        <v>128</v>
      </c>
      <c r="AO512" s="46">
        <f>SUM(AK512:AN512)</f>
        <v>403</v>
      </c>
      <c r="AP512" s="67">
        <v>25</v>
      </c>
      <c r="AQ512" s="46">
        <f>+AO512+AP512</f>
        <v>428</v>
      </c>
      <c r="AR512" s="45">
        <f>AB512/P512</f>
        <v>0.83333333333333337</v>
      </c>
      <c r="AS512" s="45">
        <f>(AC512/(H512+N512)*100%)</f>
        <v>0.9045643153526971</v>
      </c>
      <c r="AT512" s="45">
        <f>AD512/R512</f>
        <v>0.86815415821501019</v>
      </c>
      <c r="AU512" s="44" t="e">
        <f>AH512/AE512</f>
        <v>#DIV/0!</v>
      </c>
      <c r="AV512" s="44" t="e">
        <f>AI512/AF512</f>
        <v>#DIV/0!</v>
      </c>
      <c r="AW512" s="44" t="e">
        <f>AJ512/AG512</f>
        <v>#DIV/0!</v>
      </c>
      <c r="AX512" s="43">
        <f>AO512/AQ512</f>
        <v>0.94158878504672894</v>
      </c>
      <c r="AY512" s="42">
        <f>AP512/AQ512</f>
        <v>5.8411214953271028E-2</v>
      </c>
    </row>
    <row r="513" spans="1:51" ht="15" customHeight="1" x14ac:dyDescent="0.25">
      <c r="A513" s="32">
        <v>506</v>
      </c>
      <c r="B513" s="32">
        <v>11</v>
      </c>
      <c r="C513" s="32">
        <v>506</v>
      </c>
      <c r="D513" s="52" t="s">
        <v>39</v>
      </c>
      <c r="E513" s="52" t="s">
        <v>38</v>
      </c>
      <c r="F513" s="51">
        <v>11</v>
      </c>
      <c r="G513" s="47">
        <v>248</v>
      </c>
      <c r="H513" s="47">
        <v>236</v>
      </c>
      <c r="I513" s="48">
        <f>SUM(G513:H513)</f>
        <v>484</v>
      </c>
      <c r="J513" s="70">
        <v>0</v>
      </c>
      <c r="K513" s="70">
        <v>0</v>
      </c>
      <c r="L513" s="49">
        <f>J513+K513</f>
        <v>0</v>
      </c>
      <c r="M513" s="70">
        <v>0</v>
      </c>
      <c r="N513" s="70">
        <v>0</v>
      </c>
      <c r="O513" s="49">
        <f>M513+N513</f>
        <v>0</v>
      </c>
      <c r="P513" s="49">
        <f>G513+J513+M513</f>
        <v>248</v>
      </c>
      <c r="Q513" s="49">
        <f>H513+K513+N513</f>
        <v>236</v>
      </c>
      <c r="R513" s="50">
        <f>I513+L513+O513</f>
        <v>484</v>
      </c>
      <c r="S513" s="70">
        <v>213</v>
      </c>
      <c r="T513" s="70">
        <v>209</v>
      </c>
      <c r="U513" s="49">
        <f>S513+T513</f>
        <v>422</v>
      </c>
      <c r="V513" s="70">
        <v>0</v>
      </c>
      <c r="W513" s="70">
        <v>0</v>
      </c>
      <c r="X513" s="49">
        <f>V513+W513</f>
        <v>0</v>
      </c>
      <c r="Y513" s="70">
        <v>0</v>
      </c>
      <c r="Z513" s="70">
        <v>0</v>
      </c>
      <c r="AA513" s="49">
        <f>Y513+Z513</f>
        <v>0</v>
      </c>
      <c r="AB513" s="49">
        <f>S513+V513+Y513</f>
        <v>213</v>
      </c>
      <c r="AC513" s="49">
        <f>T513+W513+Z513</f>
        <v>209</v>
      </c>
      <c r="AD513" s="49">
        <f>AB513+AC513</f>
        <v>422</v>
      </c>
      <c r="AE513" s="72">
        <v>0</v>
      </c>
      <c r="AF513" s="72">
        <v>2</v>
      </c>
      <c r="AG513" s="49">
        <f>AE513+AF513</f>
        <v>2</v>
      </c>
      <c r="AH513" s="70">
        <v>0</v>
      </c>
      <c r="AI513" s="70">
        <v>2</v>
      </c>
      <c r="AJ513" s="49">
        <f>AH513+AI513</f>
        <v>2</v>
      </c>
      <c r="AK513" s="67">
        <v>114</v>
      </c>
      <c r="AL513" s="67">
        <v>137</v>
      </c>
      <c r="AM513" s="67">
        <v>16</v>
      </c>
      <c r="AN513" s="67">
        <v>129</v>
      </c>
      <c r="AO513" s="46">
        <f>SUM(AK513:AN513)</f>
        <v>396</v>
      </c>
      <c r="AP513" s="67">
        <v>26</v>
      </c>
      <c r="AQ513" s="46">
        <f>+AO513+AP513</f>
        <v>422</v>
      </c>
      <c r="AR513" s="45">
        <f>AB513/P513</f>
        <v>0.8588709677419355</v>
      </c>
      <c r="AS513" s="45">
        <f>(AC513/(H513+N513)*100%)</f>
        <v>0.88559322033898302</v>
      </c>
      <c r="AT513" s="45">
        <f>AD513/R513</f>
        <v>0.87190082644628097</v>
      </c>
      <c r="AU513" s="44" t="e">
        <f>AH513/AE513</f>
        <v>#DIV/0!</v>
      </c>
      <c r="AV513" s="44">
        <f>AI513/AF513</f>
        <v>1</v>
      </c>
      <c r="AW513" s="44">
        <f>AJ513/AG513</f>
        <v>1</v>
      </c>
      <c r="AX513" s="43">
        <f>AO513/AQ513</f>
        <v>0.93838862559241709</v>
      </c>
      <c r="AY513" s="42">
        <f>AP513/AQ513</f>
        <v>6.1611374407582936E-2</v>
      </c>
    </row>
    <row r="514" spans="1:51" ht="15" customHeight="1" x14ac:dyDescent="0.25">
      <c r="A514" s="32">
        <v>507</v>
      </c>
      <c r="B514" s="32">
        <v>12</v>
      </c>
      <c r="C514" s="32">
        <v>507</v>
      </c>
      <c r="D514" s="52" t="s">
        <v>39</v>
      </c>
      <c r="E514" s="52" t="s">
        <v>38</v>
      </c>
      <c r="F514" s="51">
        <v>12</v>
      </c>
      <c r="G514" s="47">
        <v>169</v>
      </c>
      <c r="H514" s="47">
        <v>174</v>
      </c>
      <c r="I514" s="48">
        <f>SUM(G514:H514)</f>
        <v>343</v>
      </c>
      <c r="J514" s="70">
        <v>0</v>
      </c>
      <c r="K514" s="70">
        <v>0</v>
      </c>
      <c r="L514" s="49">
        <f>J514+K514</f>
        <v>0</v>
      </c>
      <c r="M514" s="70">
        <v>1</v>
      </c>
      <c r="N514" s="70">
        <v>0</v>
      </c>
      <c r="O514" s="49">
        <f>M514+N514</f>
        <v>1</v>
      </c>
      <c r="P514" s="49">
        <f>G514+J514+M514</f>
        <v>170</v>
      </c>
      <c r="Q514" s="49">
        <f>H514+K514+N514</f>
        <v>174</v>
      </c>
      <c r="R514" s="50">
        <f>I514+L514+O514</f>
        <v>344</v>
      </c>
      <c r="S514" s="70">
        <v>140</v>
      </c>
      <c r="T514" s="70">
        <v>149</v>
      </c>
      <c r="U514" s="49">
        <f>S514+T514</f>
        <v>289</v>
      </c>
      <c r="V514" s="70">
        <v>0</v>
      </c>
      <c r="W514" s="70">
        <v>0</v>
      </c>
      <c r="X514" s="49">
        <f>V514+W514</f>
        <v>0</v>
      </c>
      <c r="Y514" s="70">
        <v>1</v>
      </c>
      <c r="Z514" s="70">
        <v>0</v>
      </c>
      <c r="AA514" s="49">
        <f>Y514+Z514</f>
        <v>1</v>
      </c>
      <c r="AB514" s="49">
        <f>S514+V514+Y514</f>
        <v>141</v>
      </c>
      <c r="AC514" s="49">
        <f>T514+W514+Z514</f>
        <v>149</v>
      </c>
      <c r="AD514" s="49">
        <f>AB514+AC514</f>
        <v>290</v>
      </c>
      <c r="AE514" s="72">
        <v>0</v>
      </c>
      <c r="AF514" s="72">
        <v>0</v>
      </c>
      <c r="AG514" s="49">
        <f>AE514+AF514</f>
        <v>0</v>
      </c>
      <c r="AH514" s="70">
        <v>0</v>
      </c>
      <c r="AI514" s="70">
        <v>0</v>
      </c>
      <c r="AJ514" s="49">
        <f>AH514+AI514</f>
        <v>0</v>
      </c>
      <c r="AK514" s="67">
        <v>75</v>
      </c>
      <c r="AL514" s="67">
        <v>83</v>
      </c>
      <c r="AM514" s="67">
        <v>37</v>
      </c>
      <c r="AN514" s="67">
        <v>71</v>
      </c>
      <c r="AO514" s="46">
        <f>SUM(AK514:AN514)</f>
        <v>266</v>
      </c>
      <c r="AP514" s="67">
        <v>24</v>
      </c>
      <c r="AQ514" s="46">
        <f>+AO514+AP514</f>
        <v>290</v>
      </c>
      <c r="AR514" s="45">
        <f>AB514/P514</f>
        <v>0.8294117647058824</v>
      </c>
      <c r="AS514" s="45">
        <f>(AC514/(H514+N514)*100%)</f>
        <v>0.85632183908045978</v>
      </c>
      <c r="AT514" s="45">
        <f>AD514/R514</f>
        <v>0.84302325581395354</v>
      </c>
      <c r="AU514" s="44" t="e">
        <f>AH514/AE514</f>
        <v>#DIV/0!</v>
      </c>
      <c r="AV514" s="44" t="e">
        <f>AI514/AF514</f>
        <v>#DIV/0!</v>
      </c>
      <c r="AW514" s="44" t="e">
        <f>AJ514/AG514</f>
        <v>#DIV/0!</v>
      </c>
      <c r="AX514" s="43">
        <f>AO514/AQ514</f>
        <v>0.91724137931034477</v>
      </c>
      <c r="AY514" s="42">
        <f>AP514/AQ514</f>
        <v>8.2758620689655171E-2</v>
      </c>
    </row>
    <row r="515" spans="1:51" ht="15" customHeight="1" x14ac:dyDescent="0.25">
      <c r="A515" s="32">
        <v>508</v>
      </c>
      <c r="B515" s="32">
        <v>13</v>
      </c>
      <c r="C515" s="32">
        <v>508</v>
      </c>
      <c r="D515" s="52" t="s">
        <v>39</v>
      </c>
      <c r="E515" s="52" t="s">
        <v>38</v>
      </c>
      <c r="F515" s="51">
        <v>13</v>
      </c>
      <c r="G515" s="47">
        <v>171</v>
      </c>
      <c r="H515" s="47">
        <v>167</v>
      </c>
      <c r="I515" s="48">
        <f>SUM(G515:H515)</f>
        <v>338</v>
      </c>
      <c r="J515" s="70">
        <v>0</v>
      </c>
      <c r="K515" s="70">
        <v>0</v>
      </c>
      <c r="L515" s="49">
        <f>J515+K515</f>
        <v>0</v>
      </c>
      <c r="M515" s="70">
        <v>1</v>
      </c>
      <c r="N515" s="70">
        <v>1</v>
      </c>
      <c r="O515" s="49">
        <f>M515+N515</f>
        <v>2</v>
      </c>
      <c r="P515" s="49">
        <f>G515+J515+M515</f>
        <v>172</v>
      </c>
      <c r="Q515" s="49">
        <f>H515+K515+N515</f>
        <v>168</v>
      </c>
      <c r="R515" s="50">
        <f>I515+L515+O515</f>
        <v>340</v>
      </c>
      <c r="S515" s="70">
        <v>133</v>
      </c>
      <c r="T515" s="70">
        <v>146</v>
      </c>
      <c r="U515" s="49">
        <f>S515+T515</f>
        <v>279</v>
      </c>
      <c r="V515" s="70">
        <v>0</v>
      </c>
      <c r="W515" s="70">
        <v>0</v>
      </c>
      <c r="X515" s="49">
        <f>V515+W515</f>
        <v>0</v>
      </c>
      <c r="Y515" s="70">
        <v>1</v>
      </c>
      <c r="Z515" s="70">
        <v>1</v>
      </c>
      <c r="AA515" s="49">
        <f>Y515+Z515</f>
        <v>2</v>
      </c>
      <c r="AB515" s="49">
        <f>S515+V515+Y515</f>
        <v>134</v>
      </c>
      <c r="AC515" s="49">
        <f>T515+W515+Z515</f>
        <v>147</v>
      </c>
      <c r="AD515" s="49">
        <f>AB515+AC515</f>
        <v>281</v>
      </c>
      <c r="AE515" s="72">
        <v>0</v>
      </c>
      <c r="AF515" s="72">
        <v>0</v>
      </c>
      <c r="AG515" s="49">
        <f>AE515+AF515</f>
        <v>0</v>
      </c>
      <c r="AH515" s="70">
        <v>0</v>
      </c>
      <c r="AI515" s="70">
        <v>0</v>
      </c>
      <c r="AJ515" s="49">
        <f>AH515+AI515</f>
        <v>0</v>
      </c>
      <c r="AK515" s="67">
        <v>63</v>
      </c>
      <c r="AL515" s="67">
        <v>91</v>
      </c>
      <c r="AM515" s="67">
        <v>14</v>
      </c>
      <c r="AN515" s="67">
        <v>105</v>
      </c>
      <c r="AO515" s="46">
        <f>SUM(AK515:AN515)</f>
        <v>273</v>
      </c>
      <c r="AP515" s="67">
        <v>8</v>
      </c>
      <c r="AQ515" s="46">
        <f>+AO515+AP515</f>
        <v>281</v>
      </c>
      <c r="AR515" s="45">
        <f>AB515/P515</f>
        <v>0.77906976744186052</v>
      </c>
      <c r="AS515" s="45">
        <f>(AC515/(H515+N515)*100%)</f>
        <v>0.875</v>
      </c>
      <c r="AT515" s="45">
        <f>AD515/R515</f>
        <v>0.82647058823529407</v>
      </c>
      <c r="AU515" s="44" t="e">
        <f>AH515/AE515</f>
        <v>#DIV/0!</v>
      </c>
      <c r="AV515" s="44" t="e">
        <f>AI515/AF515</f>
        <v>#DIV/0!</v>
      </c>
      <c r="AW515" s="44" t="e">
        <f>AJ515/AG515</f>
        <v>#DIV/0!</v>
      </c>
      <c r="AX515" s="43">
        <f>AO515/AQ515</f>
        <v>0.97153024911032027</v>
      </c>
      <c r="AY515" s="42">
        <f>AP515/AQ515</f>
        <v>2.8469750889679714E-2</v>
      </c>
    </row>
    <row r="516" spans="1:51" ht="15" customHeight="1" x14ac:dyDescent="0.25">
      <c r="A516" s="32">
        <v>509</v>
      </c>
      <c r="B516" s="32">
        <v>14</v>
      </c>
      <c r="C516" s="32">
        <v>509</v>
      </c>
      <c r="D516" s="52" t="s">
        <v>39</v>
      </c>
      <c r="E516" s="52" t="s">
        <v>38</v>
      </c>
      <c r="F516" s="51">
        <v>14</v>
      </c>
      <c r="G516" s="47">
        <v>153</v>
      </c>
      <c r="H516" s="47">
        <v>173</v>
      </c>
      <c r="I516" s="48">
        <f>SUM(G516:H516)</f>
        <v>326</v>
      </c>
      <c r="J516" s="70">
        <v>0</v>
      </c>
      <c r="K516" s="70">
        <v>0</v>
      </c>
      <c r="L516" s="49">
        <f>J516+K516</f>
        <v>0</v>
      </c>
      <c r="M516" s="70">
        <v>0</v>
      </c>
      <c r="N516" s="70">
        <v>1</v>
      </c>
      <c r="O516" s="49">
        <f>M516+N516</f>
        <v>1</v>
      </c>
      <c r="P516" s="49">
        <f>G516+J516+M516</f>
        <v>153</v>
      </c>
      <c r="Q516" s="49">
        <f>H516+K516+N516</f>
        <v>174</v>
      </c>
      <c r="R516" s="50">
        <f>I516+L516+O516</f>
        <v>327</v>
      </c>
      <c r="S516" s="70">
        <v>137</v>
      </c>
      <c r="T516" s="70">
        <v>160</v>
      </c>
      <c r="U516" s="49">
        <f>S516+T516</f>
        <v>297</v>
      </c>
      <c r="V516" s="70">
        <v>0</v>
      </c>
      <c r="W516" s="70">
        <v>0</v>
      </c>
      <c r="X516" s="49">
        <f>V516+W516</f>
        <v>0</v>
      </c>
      <c r="Y516" s="70">
        <v>0</v>
      </c>
      <c r="Z516" s="70">
        <v>1</v>
      </c>
      <c r="AA516" s="49">
        <f>Y516+Z516</f>
        <v>1</v>
      </c>
      <c r="AB516" s="49">
        <f>S516+V516+Y516</f>
        <v>137</v>
      </c>
      <c r="AC516" s="49">
        <f>T516+W516+Z516</f>
        <v>161</v>
      </c>
      <c r="AD516" s="49">
        <f>AB516+AC516</f>
        <v>298</v>
      </c>
      <c r="AE516" s="72">
        <v>0</v>
      </c>
      <c r="AF516" s="72">
        <v>0</v>
      </c>
      <c r="AG516" s="49">
        <f>AE516+AF516</f>
        <v>0</v>
      </c>
      <c r="AH516" s="70">
        <v>0</v>
      </c>
      <c r="AI516" s="70">
        <v>0</v>
      </c>
      <c r="AJ516" s="49">
        <f>AH516+AI516</f>
        <v>0</v>
      </c>
      <c r="AK516" s="67">
        <v>24</v>
      </c>
      <c r="AL516" s="67">
        <v>150</v>
      </c>
      <c r="AM516" s="67">
        <v>20</v>
      </c>
      <c r="AN516" s="67">
        <v>79</v>
      </c>
      <c r="AO516" s="46">
        <f>SUM(AK516:AN516)</f>
        <v>273</v>
      </c>
      <c r="AP516" s="67">
        <v>25</v>
      </c>
      <c r="AQ516" s="46">
        <f>+AO516+AP516</f>
        <v>298</v>
      </c>
      <c r="AR516" s="45">
        <f>AB516/P516</f>
        <v>0.89542483660130723</v>
      </c>
      <c r="AS516" s="45">
        <f>(AC516/(H516+N516)*100%)</f>
        <v>0.92528735632183912</v>
      </c>
      <c r="AT516" s="45">
        <f>AD516/R516</f>
        <v>0.91131498470948014</v>
      </c>
      <c r="AU516" s="44" t="e">
        <f>AH516/AE516</f>
        <v>#DIV/0!</v>
      </c>
      <c r="AV516" s="44" t="e">
        <f>AI516/AF516</f>
        <v>#DIV/0!</v>
      </c>
      <c r="AW516" s="44" t="e">
        <f>AJ516/AG516</f>
        <v>#DIV/0!</v>
      </c>
      <c r="AX516" s="43">
        <f>AO516/AQ516</f>
        <v>0.91610738255033553</v>
      </c>
      <c r="AY516" s="42">
        <f>AP516/AQ516</f>
        <v>8.3892617449664433E-2</v>
      </c>
    </row>
    <row r="517" spans="1:51" ht="15" customHeight="1" x14ac:dyDescent="0.25">
      <c r="A517" s="32">
        <v>510</v>
      </c>
      <c r="B517" s="32">
        <v>15</v>
      </c>
      <c r="C517" s="32">
        <v>510</v>
      </c>
      <c r="D517" s="52" t="s">
        <v>39</v>
      </c>
      <c r="E517" s="52" t="s">
        <v>38</v>
      </c>
      <c r="F517" s="51">
        <v>15</v>
      </c>
      <c r="G517" s="47">
        <v>143</v>
      </c>
      <c r="H517" s="47">
        <v>150</v>
      </c>
      <c r="I517" s="48">
        <f>SUM(G517:H517)</f>
        <v>293</v>
      </c>
      <c r="J517" s="70">
        <v>0</v>
      </c>
      <c r="K517" s="70">
        <v>0</v>
      </c>
      <c r="L517" s="49">
        <f>J517+K517</f>
        <v>0</v>
      </c>
      <c r="M517" s="70">
        <v>2</v>
      </c>
      <c r="N517" s="70">
        <v>1</v>
      </c>
      <c r="O517" s="49">
        <f>M517+N517</f>
        <v>3</v>
      </c>
      <c r="P517" s="49">
        <f>G517+J517+M517</f>
        <v>145</v>
      </c>
      <c r="Q517" s="49">
        <f>H517+K517+N517</f>
        <v>151</v>
      </c>
      <c r="R517" s="50">
        <f>I517+L517+O517</f>
        <v>296</v>
      </c>
      <c r="S517" s="70">
        <v>110</v>
      </c>
      <c r="T517" s="70">
        <v>122</v>
      </c>
      <c r="U517" s="49">
        <f>S517+T517</f>
        <v>232</v>
      </c>
      <c r="V517" s="70">
        <v>0</v>
      </c>
      <c r="W517" s="70">
        <v>0</v>
      </c>
      <c r="X517" s="49">
        <f>V517+W517</f>
        <v>0</v>
      </c>
      <c r="Y517" s="70">
        <v>2</v>
      </c>
      <c r="Z517" s="70">
        <v>1</v>
      </c>
      <c r="AA517" s="49">
        <f>Y517+Z517</f>
        <v>3</v>
      </c>
      <c r="AB517" s="49">
        <f>S517+V517+Y517</f>
        <v>112</v>
      </c>
      <c r="AC517" s="49">
        <f>T517+W517+Z517</f>
        <v>123</v>
      </c>
      <c r="AD517" s="49">
        <f>AB517+AC517</f>
        <v>235</v>
      </c>
      <c r="AE517" s="72">
        <v>1</v>
      </c>
      <c r="AF517" s="72">
        <v>0</v>
      </c>
      <c r="AG517" s="49">
        <f>AE517+AF517</f>
        <v>1</v>
      </c>
      <c r="AH517" s="70">
        <v>0</v>
      </c>
      <c r="AI517" s="70">
        <v>0</v>
      </c>
      <c r="AJ517" s="49">
        <f>AH517+AI517</f>
        <v>0</v>
      </c>
      <c r="AK517" s="67">
        <v>21</v>
      </c>
      <c r="AL517" s="67">
        <v>85</v>
      </c>
      <c r="AM517" s="67">
        <v>17</v>
      </c>
      <c r="AN517" s="67">
        <v>110</v>
      </c>
      <c r="AO517" s="46">
        <f>SUM(AK517:AN517)</f>
        <v>233</v>
      </c>
      <c r="AP517" s="67">
        <v>2</v>
      </c>
      <c r="AQ517" s="46">
        <f>+AO517+AP517</f>
        <v>235</v>
      </c>
      <c r="AR517" s="45">
        <f>AB517/P517</f>
        <v>0.77241379310344827</v>
      </c>
      <c r="AS517" s="45">
        <f>(AC517/(H517+N517)*100%)</f>
        <v>0.81456953642384111</v>
      </c>
      <c r="AT517" s="45">
        <f>AD517/R517</f>
        <v>0.79391891891891897</v>
      </c>
      <c r="AU517" s="44">
        <f>AH517/AE517</f>
        <v>0</v>
      </c>
      <c r="AV517" s="44" t="e">
        <f>AI517/AF517</f>
        <v>#DIV/0!</v>
      </c>
      <c r="AW517" s="44">
        <f>AJ517/AG517</f>
        <v>0</v>
      </c>
      <c r="AX517" s="43">
        <f>AO517/AQ517</f>
        <v>0.99148936170212765</v>
      </c>
      <c r="AY517" s="42">
        <f>AP517/AQ517</f>
        <v>8.5106382978723406E-3</v>
      </c>
    </row>
    <row r="518" spans="1:51" ht="15" customHeight="1" x14ac:dyDescent="0.25">
      <c r="A518" s="32">
        <v>511</v>
      </c>
      <c r="B518" s="32">
        <v>16</v>
      </c>
      <c r="C518" s="32">
        <v>511</v>
      </c>
      <c r="D518" s="52" t="s">
        <v>39</v>
      </c>
      <c r="E518" s="52" t="s">
        <v>38</v>
      </c>
      <c r="F518" s="51">
        <v>16</v>
      </c>
      <c r="G518" s="47">
        <v>126</v>
      </c>
      <c r="H518" s="47">
        <v>134</v>
      </c>
      <c r="I518" s="48">
        <f>SUM(G518:H518)</f>
        <v>260</v>
      </c>
      <c r="J518" s="70">
        <v>0</v>
      </c>
      <c r="K518" s="70">
        <v>0</v>
      </c>
      <c r="L518" s="49">
        <f>J518+K518</f>
        <v>0</v>
      </c>
      <c r="M518" s="70">
        <v>3</v>
      </c>
      <c r="N518" s="70">
        <v>5</v>
      </c>
      <c r="O518" s="49">
        <f>M518+N518</f>
        <v>8</v>
      </c>
      <c r="P518" s="49">
        <f>G518+J518+M518</f>
        <v>129</v>
      </c>
      <c r="Q518" s="49">
        <f>H518+K518+N518</f>
        <v>139</v>
      </c>
      <c r="R518" s="50">
        <f>I518+L518+O518</f>
        <v>268</v>
      </c>
      <c r="S518" s="70">
        <v>72</v>
      </c>
      <c r="T518" s="70">
        <v>92</v>
      </c>
      <c r="U518" s="49">
        <f>S518+T518</f>
        <v>164</v>
      </c>
      <c r="V518" s="70">
        <v>0</v>
      </c>
      <c r="W518" s="70">
        <v>0</v>
      </c>
      <c r="X518" s="49">
        <f>V518+W518</f>
        <v>0</v>
      </c>
      <c r="Y518" s="70">
        <v>3</v>
      </c>
      <c r="Z518" s="70">
        <v>5</v>
      </c>
      <c r="AA518" s="49">
        <f>Y518+Z518</f>
        <v>8</v>
      </c>
      <c r="AB518" s="49">
        <f>S518+V518+Y518</f>
        <v>75</v>
      </c>
      <c r="AC518" s="49">
        <f>T518+W518+Z518</f>
        <v>97</v>
      </c>
      <c r="AD518" s="49">
        <f>AB518+AC518</f>
        <v>172</v>
      </c>
      <c r="AE518" s="72">
        <v>0</v>
      </c>
      <c r="AF518" s="72">
        <v>0</v>
      </c>
      <c r="AG518" s="49">
        <f>AE518+AF518</f>
        <v>0</v>
      </c>
      <c r="AH518" s="70">
        <v>0</v>
      </c>
      <c r="AI518" s="70">
        <v>0</v>
      </c>
      <c r="AJ518" s="49">
        <f>AH518+AI518</f>
        <v>0</v>
      </c>
      <c r="AK518" s="67">
        <v>11</v>
      </c>
      <c r="AL518" s="67">
        <v>29</v>
      </c>
      <c r="AM518" s="67">
        <v>14</v>
      </c>
      <c r="AN518" s="67">
        <v>117</v>
      </c>
      <c r="AO518" s="46">
        <f>SUM(AK518:AN518)</f>
        <v>171</v>
      </c>
      <c r="AP518" s="67">
        <v>1</v>
      </c>
      <c r="AQ518" s="46">
        <f>+AO518+AP518</f>
        <v>172</v>
      </c>
      <c r="AR518" s="45">
        <f>AB518/P518</f>
        <v>0.58139534883720934</v>
      </c>
      <c r="AS518" s="45">
        <f>(AC518/(H518+N518)*100%)</f>
        <v>0.69784172661870503</v>
      </c>
      <c r="AT518" s="45">
        <f>AD518/R518</f>
        <v>0.64179104477611937</v>
      </c>
      <c r="AU518" s="44" t="e">
        <f>AH518/AE518</f>
        <v>#DIV/0!</v>
      </c>
      <c r="AV518" s="44" t="e">
        <f>AI518/AF518</f>
        <v>#DIV/0!</v>
      </c>
      <c r="AW518" s="44" t="e">
        <f>AJ518/AG518</f>
        <v>#DIV/0!</v>
      </c>
      <c r="AX518" s="43">
        <f>AO518/AQ518</f>
        <v>0.9941860465116279</v>
      </c>
      <c r="AY518" s="42">
        <f>AP518/AQ518</f>
        <v>5.8139534883720929E-3</v>
      </c>
    </row>
    <row r="519" spans="1:51" ht="15" customHeight="1" x14ac:dyDescent="0.25">
      <c r="A519" s="32">
        <v>512</v>
      </c>
      <c r="B519" s="32">
        <v>17</v>
      </c>
      <c r="C519" s="32">
        <v>512</v>
      </c>
      <c r="D519" s="52" t="s">
        <v>39</v>
      </c>
      <c r="E519" s="52" t="s">
        <v>38</v>
      </c>
      <c r="F519" s="51">
        <v>17</v>
      </c>
      <c r="G519" s="47">
        <v>251</v>
      </c>
      <c r="H519" s="47">
        <v>227</v>
      </c>
      <c r="I519" s="48">
        <f>SUM(G519:H519)</f>
        <v>478</v>
      </c>
      <c r="J519" s="70">
        <v>0</v>
      </c>
      <c r="K519" s="70">
        <v>0</v>
      </c>
      <c r="L519" s="49">
        <f>J519+K519</f>
        <v>0</v>
      </c>
      <c r="M519" s="70">
        <v>5</v>
      </c>
      <c r="N519" s="70">
        <v>3</v>
      </c>
      <c r="O519" s="49">
        <f>M519+N519</f>
        <v>8</v>
      </c>
      <c r="P519" s="49">
        <f>G519+J519+M519</f>
        <v>256</v>
      </c>
      <c r="Q519" s="49">
        <f>H519+K519+N519</f>
        <v>230</v>
      </c>
      <c r="R519" s="50">
        <f>I519+L519+O519</f>
        <v>486</v>
      </c>
      <c r="S519" s="70">
        <v>133</v>
      </c>
      <c r="T519" s="70">
        <v>133</v>
      </c>
      <c r="U519" s="49">
        <f>S519+T519</f>
        <v>266</v>
      </c>
      <c r="V519" s="70">
        <v>0</v>
      </c>
      <c r="W519" s="70">
        <v>0</v>
      </c>
      <c r="X519" s="49">
        <f>V519+W519</f>
        <v>0</v>
      </c>
      <c r="Y519" s="70">
        <v>5</v>
      </c>
      <c r="Z519" s="70">
        <v>3</v>
      </c>
      <c r="AA519" s="49">
        <f>Y519+Z519</f>
        <v>8</v>
      </c>
      <c r="AB519" s="49">
        <f>S519+V519+Y519</f>
        <v>138</v>
      </c>
      <c r="AC519" s="49">
        <f>T519+W519+Z519</f>
        <v>136</v>
      </c>
      <c r="AD519" s="49">
        <f>AB519+AC519</f>
        <v>274</v>
      </c>
      <c r="AE519" s="72">
        <v>0</v>
      </c>
      <c r="AF519" s="72">
        <v>0</v>
      </c>
      <c r="AG519" s="49">
        <f>AE519+AF519</f>
        <v>0</v>
      </c>
      <c r="AH519" s="70">
        <v>0</v>
      </c>
      <c r="AI519" s="70">
        <v>0</v>
      </c>
      <c r="AJ519" s="49">
        <f>AH519+AI519</f>
        <v>0</v>
      </c>
      <c r="AK519" s="67">
        <v>37</v>
      </c>
      <c r="AL519" s="67">
        <v>95</v>
      </c>
      <c r="AM519" s="67">
        <v>39</v>
      </c>
      <c r="AN519" s="67">
        <v>91</v>
      </c>
      <c r="AO519" s="46">
        <f>SUM(AK519:AN519)</f>
        <v>262</v>
      </c>
      <c r="AP519" s="67">
        <v>12</v>
      </c>
      <c r="AQ519" s="46">
        <f>+AO519+AP519</f>
        <v>274</v>
      </c>
      <c r="AR519" s="45">
        <f>AB519/P519</f>
        <v>0.5390625</v>
      </c>
      <c r="AS519" s="45">
        <f>(AC519/(H519+N519)*100%)</f>
        <v>0.59130434782608698</v>
      </c>
      <c r="AT519" s="45">
        <f>AD519/R519</f>
        <v>0.56378600823045266</v>
      </c>
      <c r="AU519" s="44" t="e">
        <f>AH519/AE519</f>
        <v>#DIV/0!</v>
      </c>
      <c r="AV519" s="44" t="e">
        <f>AI519/AF519</f>
        <v>#DIV/0!</v>
      </c>
      <c r="AW519" s="44" t="e">
        <f>AJ519/AG519</f>
        <v>#DIV/0!</v>
      </c>
      <c r="AX519" s="43">
        <f>AO519/AQ519</f>
        <v>0.95620437956204385</v>
      </c>
      <c r="AY519" s="42">
        <f>AP519/AQ519</f>
        <v>4.3795620437956206E-2</v>
      </c>
    </row>
    <row r="520" spans="1:51" ht="15" customHeight="1" x14ac:dyDescent="0.25">
      <c r="A520" s="32">
        <v>513</v>
      </c>
      <c r="B520" s="32">
        <v>18</v>
      </c>
      <c r="C520" s="32">
        <v>513</v>
      </c>
      <c r="D520" s="52" t="s">
        <v>39</v>
      </c>
      <c r="E520" s="52" t="s">
        <v>38</v>
      </c>
      <c r="F520" s="51">
        <v>18</v>
      </c>
      <c r="G520" s="47">
        <v>245</v>
      </c>
      <c r="H520" s="47">
        <v>241</v>
      </c>
      <c r="I520" s="48">
        <f>SUM(G520:H520)</f>
        <v>486</v>
      </c>
      <c r="J520" s="70">
        <v>0</v>
      </c>
      <c r="K520" s="70">
        <v>0</v>
      </c>
      <c r="L520" s="49">
        <f>J520+K520</f>
        <v>0</v>
      </c>
      <c r="M520" s="70">
        <v>4</v>
      </c>
      <c r="N520" s="70">
        <v>6</v>
      </c>
      <c r="O520" s="49">
        <f>M520+N520</f>
        <v>10</v>
      </c>
      <c r="P520" s="49">
        <f>G520+J520+M520</f>
        <v>249</v>
      </c>
      <c r="Q520" s="49">
        <f>H520+K520+N520</f>
        <v>247</v>
      </c>
      <c r="R520" s="50">
        <f>I520+L520+O520</f>
        <v>496</v>
      </c>
      <c r="S520" s="70">
        <v>137</v>
      </c>
      <c r="T520" s="70">
        <v>125</v>
      </c>
      <c r="U520" s="49">
        <f>S520+T520</f>
        <v>262</v>
      </c>
      <c r="V520" s="70">
        <v>0</v>
      </c>
      <c r="W520" s="70">
        <v>0</v>
      </c>
      <c r="X520" s="49">
        <f>V520+W520</f>
        <v>0</v>
      </c>
      <c r="Y520" s="70">
        <v>4</v>
      </c>
      <c r="Z520" s="70">
        <v>6</v>
      </c>
      <c r="AA520" s="49">
        <f>Y520+Z520</f>
        <v>10</v>
      </c>
      <c r="AB520" s="49">
        <f>S520+V520+Y520</f>
        <v>141</v>
      </c>
      <c r="AC520" s="49">
        <f>T520+W520+Z520</f>
        <v>131</v>
      </c>
      <c r="AD520" s="49">
        <f>AB520+AC520</f>
        <v>272</v>
      </c>
      <c r="AE520" s="72">
        <v>0</v>
      </c>
      <c r="AF520" s="72">
        <v>0</v>
      </c>
      <c r="AG520" s="49">
        <f>AE520+AF520</f>
        <v>0</v>
      </c>
      <c r="AH520" s="70">
        <v>0</v>
      </c>
      <c r="AI520" s="70">
        <v>0</v>
      </c>
      <c r="AJ520" s="49">
        <f>AH520+AI520</f>
        <v>0</v>
      </c>
      <c r="AK520" s="67">
        <v>15</v>
      </c>
      <c r="AL520" s="67">
        <v>74</v>
      </c>
      <c r="AM520" s="67">
        <v>61</v>
      </c>
      <c r="AN520" s="67">
        <v>113</v>
      </c>
      <c r="AO520" s="46">
        <f>SUM(AK520:AN520)</f>
        <v>263</v>
      </c>
      <c r="AP520" s="67">
        <v>9</v>
      </c>
      <c r="AQ520" s="46">
        <f>+AO520+AP520</f>
        <v>272</v>
      </c>
      <c r="AR520" s="45">
        <f>AB520/P520</f>
        <v>0.5662650602409639</v>
      </c>
      <c r="AS520" s="45">
        <f>(AC520/(H520+N520)*100%)</f>
        <v>0.53036437246963564</v>
      </c>
      <c r="AT520" s="45">
        <f>AD520/R520</f>
        <v>0.54838709677419351</v>
      </c>
      <c r="AU520" s="44" t="e">
        <f>AH520/AE520</f>
        <v>#DIV/0!</v>
      </c>
      <c r="AV520" s="44" t="e">
        <f>AI520/AF520</f>
        <v>#DIV/0!</v>
      </c>
      <c r="AW520" s="44" t="e">
        <f>AJ520/AG520</f>
        <v>#DIV/0!</v>
      </c>
      <c r="AX520" s="43">
        <f>AO520/AQ520</f>
        <v>0.96691176470588236</v>
      </c>
      <c r="AY520" s="42">
        <f>AP520/AQ520</f>
        <v>3.3088235294117647E-2</v>
      </c>
    </row>
    <row r="521" spans="1:51" ht="15" customHeight="1" x14ac:dyDescent="0.25">
      <c r="A521" s="32">
        <v>514</v>
      </c>
      <c r="B521" s="32">
        <v>19</v>
      </c>
      <c r="C521" s="32">
        <v>514</v>
      </c>
      <c r="D521" s="52" t="s">
        <v>39</v>
      </c>
      <c r="E521" s="52" t="s">
        <v>38</v>
      </c>
      <c r="F521" s="51">
        <v>19</v>
      </c>
      <c r="G521" s="47">
        <v>128</v>
      </c>
      <c r="H521" s="47">
        <v>113</v>
      </c>
      <c r="I521" s="48">
        <f>SUM(G521:H521)</f>
        <v>241</v>
      </c>
      <c r="J521" s="70">
        <v>0</v>
      </c>
      <c r="K521" s="70">
        <v>0</v>
      </c>
      <c r="L521" s="49">
        <f>J521+K521</f>
        <v>0</v>
      </c>
      <c r="M521" s="70">
        <v>0</v>
      </c>
      <c r="N521" s="70">
        <v>0</v>
      </c>
      <c r="O521" s="49">
        <f>M521+N521</f>
        <v>0</v>
      </c>
      <c r="P521" s="49">
        <f>G521+J521+M521</f>
        <v>128</v>
      </c>
      <c r="Q521" s="49">
        <f>H521+K521+N521</f>
        <v>113</v>
      </c>
      <c r="R521" s="50">
        <f>I521+L521+O521</f>
        <v>241</v>
      </c>
      <c r="S521" s="70">
        <v>118</v>
      </c>
      <c r="T521" s="70">
        <v>107</v>
      </c>
      <c r="U521" s="49">
        <f>S521+T521</f>
        <v>225</v>
      </c>
      <c r="V521" s="70">
        <v>0</v>
      </c>
      <c r="W521" s="70">
        <v>0</v>
      </c>
      <c r="X521" s="49">
        <f>V521+W521</f>
        <v>0</v>
      </c>
      <c r="Y521" s="70">
        <v>0</v>
      </c>
      <c r="Z521" s="70">
        <v>0</v>
      </c>
      <c r="AA521" s="49">
        <f>Y521+Z521</f>
        <v>0</v>
      </c>
      <c r="AB521" s="49">
        <f>S521+V521+Y521</f>
        <v>118</v>
      </c>
      <c r="AC521" s="49">
        <f>T521+W521+Z521</f>
        <v>107</v>
      </c>
      <c r="AD521" s="49">
        <f>AB521+AC521</f>
        <v>225</v>
      </c>
      <c r="AE521" s="72">
        <v>0</v>
      </c>
      <c r="AF521" s="72">
        <v>1</v>
      </c>
      <c r="AG521" s="49">
        <f>AE521+AF521</f>
        <v>1</v>
      </c>
      <c r="AH521" s="70">
        <v>0</v>
      </c>
      <c r="AI521" s="70">
        <v>0</v>
      </c>
      <c r="AJ521" s="49">
        <f>AH521+AI521</f>
        <v>0</v>
      </c>
      <c r="AK521" s="67">
        <v>7</v>
      </c>
      <c r="AL521" s="67">
        <v>74</v>
      </c>
      <c r="AM521" s="67">
        <v>97</v>
      </c>
      <c r="AN521" s="67">
        <v>42</v>
      </c>
      <c r="AO521" s="46">
        <f>SUM(AK521:AN521)</f>
        <v>220</v>
      </c>
      <c r="AP521" s="67">
        <v>5</v>
      </c>
      <c r="AQ521" s="46">
        <f>+AO521+AP521</f>
        <v>225</v>
      </c>
      <c r="AR521" s="45">
        <f>AB521/P521</f>
        <v>0.921875</v>
      </c>
      <c r="AS521" s="45">
        <f>(AC521/(H521+N521)*100%)</f>
        <v>0.94690265486725667</v>
      </c>
      <c r="AT521" s="45">
        <f>AD521/R521</f>
        <v>0.93360995850622408</v>
      </c>
      <c r="AU521" s="44" t="e">
        <f>AH521/AE521</f>
        <v>#DIV/0!</v>
      </c>
      <c r="AV521" s="44">
        <f>AI521/AF521</f>
        <v>0</v>
      </c>
      <c r="AW521" s="44">
        <f>AJ521/AG521</f>
        <v>0</v>
      </c>
      <c r="AX521" s="43">
        <f>AO521/AQ521</f>
        <v>0.97777777777777775</v>
      </c>
      <c r="AY521" s="42">
        <f>AP521/AQ521</f>
        <v>2.2222222222222223E-2</v>
      </c>
    </row>
    <row r="522" spans="1:51" ht="15" customHeight="1" x14ac:dyDescent="0.25">
      <c r="A522" s="32">
        <v>515</v>
      </c>
      <c r="B522" s="32">
        <v>20</v>
      </c>
      <c r="C522" s="32">
        <v>515</v>
      </c>
      <c r="D522" s="52" t="s">
        <v>39</v>
      </c>
      <c r="E522" s="52" t="s">
        <v>38</v>
      </c>
      <c r="F522" s="51">
        <v>20</v>
      </c>
      <c r="G522" s="47">
        <v>196</v>
      </c>
      <c r="H522" s="47">
        <v>192</v>
      </c>
      <c r="I522" s="48">
        <f>SUM(G522:H522)</f>
        <v>388</v>
      </c>
      <c r="J522" s="70">
        <v>1</v>
      </c>
      <c r="K522" s="70">
        <v>0</v>
      </c>
      <c r="L522" s="49">
        <f>J522+K522</f>
        <v>1</v>
      </c>
      <c r="M522" s="70">
        <v>2</v>
      </c>
      <c r="N522" s="70">
        <v>1</v>
      </c>
      <c r="O522" s="49">
        <f>M522+N522</f>
        <v>3</v>
      </c>
      <c r="P522" s="49">
        <f>G522+J522+M522</f>
        <v>199</v>
      </c>
      <c r="Q522" s="49">
        <f>H522+K522+N522</f>
        <v>193</v>
      </c>
      <c r="R522" s="50">
        <f>I522+L522+O522</f>
        <v>392</v>
      </c>
      <c r="S522" s="70">
        <v>172</v>
      </c>
      <c r="T522" s="70">
        <v>164</v>
      </c>
      <c r="U522" s="49">
        <f>S522+T522</f>
        <v>336</v>
      </c>
      <c r="V522" s="70">
        <v>1</v>
      </c>
      <c r="W522" s="70">
        <v>0</v>
      </c>
      <c r="X522" s="49">
        <f>V522+W522</f>
        <v>1</v>
      </c>
      <c r="Y522" s="70">
        <v>2</v>
      </c>
      <c r="Z522" s="70">
        <v>1</v>
      </c>
      <c r="AA522" s="49">
        <f>Y522+Z522</f>
        <v>3</v>
      </c>
      <c r="AB522" s="49">
        <f>S522+V522+Y522</f>
        <v>175</v>
      </c>
      <c r="AC522" s="49">
        <f>T522+W522+Z522</f>
        <v>165</v>
      </c>
      <c r="AD522" s="49">
        <f>AB522+AC522</f>
        <v>340</v>
      </c>
      <c r="AE522" s="72">
        <v>0</v>
      </c>
      <c r="AF522" s="72">
        <v>0</v>
      </c>
      <c r="AG522" s="49">
        <f>AE522+AF522</f>
        <v>0</v>
      </c>
      <c r="AH522" s="70">
        <v>0</v>
      </c>
      <c r="AI522" s="70">
        <v>0</v>
      </c>
      <c r="AJ522" s="49">
        <f>AH522+AI522</f>
        <v>0</v>
      </c>
      <c r="AK522" s="67">
        <v>22</v>
      </c>
      <c r="AL522" s="67">
        <v>111</v>
      </c>
      <c r="AM522" s="67">
        <v>130</v>
      </c>
      <c r="AN522" s="67">
        <v>74</v>
      </c>
      <c r="AO522" s="46">
        <f>SUM(AK522:AN522)</f>
        <v>337</v>
      </c>
      <c r="AP522" s="67">
        <v>3</v>
      </c>
      <c r="AQ522" s="46">
        <f>+AO522+AP522</f>
        <v>340</v>
      </c>
      <c r="AR522" s="45">
        <f>AB522/P522</f>
        <v>0.87939698492462315</v>
      </c>
      <c r="AS522" s="45">
        <f>(AC522/(H522+N522)*100%)</f>
        <v>0.85492227979274615</v>
      </c>
      <c r="AT522" s="45">
        <f>AD522/R522</f>
        <v>0.86734693877551017</v>
      </c>
      <c r="AU522" s="44" t="e">
        <f>AH522/AE522</f>
        <v>#DIV/0!</v>
      </c>
      <c r="AV522" s="44" t="e">
        <f>AI522/AF522</f>
        <v>#DIV/0!</v>
      </c>
      <c r="AW522" s="44" t="e">
        <f>AJ522/AG522</f>
        <v>#DIV/0!</v>
      </c>
      <c r="AX522" s="43">
        <f>AO522/AQ522</f>
        <v>0.99117647058823533</v>
      </c>
      <c r="AY522" s="42">
        <f>AP522/AQ522</f>
        <v>8.8235294117647058E-3</v>
      </c>
    </row>
    <row r="523" spans="1:51" ht="15" customHeight="1" x14ac:dyDescent="0.25">
      <c r="A523" s="32">
        <v>516</v>
      </c>
      <c r="B523" s="32">
        <v>21</v>
      </c>
      <c r="C523" s="32">
        <v>516</v>
      </c>
      <c r="D523" s="52" t="s">
        <v>39</v>
      </c>
      <c r="E523" s="52" t="s">
        <v>38</v>
      </c>
      <c r="F523" s="51">
        <v>21</v>
      </c>
      <c r="G523" s="47">
        <v>191</v>
      </c>
      <c r="H523" s="47">
        <v>197</v>
      </c>
      <c r="I523" s="48">
        <f>SUM(G523:H523)</f>
        <v>388</v>
      </c>
      <c r="J523" s="70">
        <v>0</v>
      </c>
      <c r="K523" s="70">
        <v>0</v>
      </c>
      <c r="L523" s="49">
        <f>J523+K523</f>
        <v>0</v>
      </c>
      <c r="M523" s="70">
        <v>3</v>
      </c>
      <c r="N523" s="70">
        <v>4</v>
      </c>
      <c r="O523" s="49">
        <f>M523+N523</f>
        <v>7</v>
      </c>
      <c r="P523" s="49">
        <f>G523+J523+M523</f>
        <v>194</v>
      </c>
      <c r="Q523" s="49">
        <f>H523+K523+N523</f>
        <v>201</v>
      </c>
      <c r="R523" s="50">
        <f>I523+L523+O523</f>
        <v>395</v>
      </c>
      <c r="S523" s="70">
        <v>143</v>
      </c>
      <c r="T523" s="70">
        <v>152</v>
      </c>
      <c r="U523" s="49">
        <f>S523+T523</f>
        <v>295</v>
      </c>
      <c r="V523" s="70">
        <v>0</v>
      </c>
      <c r="W523" s="70">
        <v>0</v>
      </c>
      <c r="X523" s="49">
        <f>V523+W523</f>
        <v>0</v>
      </c>
      <c r="Y523" s="70">
        <v>3</v>
      </c>
      <c r="Z523" s="70">
        <v>4</v>
      </c>
      <c r="AA523" s="49">
        <f>Y523+Z523</f>
        <v>7</v>
      </c>
      <c r="AB523" s="49">
        <f>S523+V523+Y523</f>
        <v>146</v>
      </c>
      <c r="AC523" s="49">
        <f>T523+W523+Z523</f>
        <v>156</v>
      </c>
      <c r="AD523" s="49">
        <f>AB523+AC523</f>
        <v>302</v>
      </c>
      <c r="AE523" s="72">
        <v>0</v>
      </c>
      <c r="AF523" s="72">
        <v>0</v>
      </c>
      <c r="AG523" s="49">
        <f>AE523+AF523</f>
        <v>0</v>
      </c>
      <c r="AH523" s="70">
        <v>0</v>
      </c>
      <c r="AI523" s="70">
        <v>0</v>
      </c>
      <c r="AJ523" s="49">
        <f>AH523+AI523</f>
        <v>0</v>
      </c>
      <c r="AK523" s="67">
        <v>17</v>
      </c>
      <c r="AL523" s="67">
        <v>67</v>
      </c>
      <c r="AM523" s="67">
        <v>146</v>
      </c>
      <c r="AN523" s="67">
        <v>64</v>
      </c>
      <c r="AO523" s="46">
        <f>SUM(AK523:AN523)</f>
        <v>294</v>
      </c>
      <c r="AP523" s="67">
        <v>8</v>
      </c>
      <c r="AQ523" s="46">
        <f>+AO523+AP523</f>
        <v>302</v>
      </c>
      <c r="AR523" s="45">
        <f>AB523/P523</f>
        <v>0.75257731958762886</v>
      </c>
      <c r="AS523" s="45">
        <f>(AC523/(H523+N523)*100%)</f>
        <v>0.77611940298507465</v>
      </c>
      <c r="AT523" s="45">
        <f>AD523/R523</f>
        <v>0.76455696202531642</v>
      </c>
      <c r="AU523" s="44" t="e">
        <f>AH523/AE523</f>
        <v>#DIV/0!</v>
      </c>
      <c r="AV523" s="44" t="e">
        <f>AI523/AF523</f>
        <v>#DIV/0!</v>
      </c>
      <c r="AW523" s="44" t="e">
        <f>AJ523/AG523</f>
        <v>#DIV/0!</v>
      </c>
      <c r="AX523" s="43">
        <f>AO523/AQ523</f>
        <v>0.97350993377483441</v>
      </c>
      <c r="AY523" s="42">
        <f>AP523/AQ523</f>
        <v>2.6490066225165563E-2</v>
      </c>
    </row>
    <row r="524" spans="1:51" ht="15" customHeight="1" x14ac:dyDescent="0.25">
      <c r="A524" s="32">
        <v>517</v>
      </c>
      <c r="B524" s="32">
        <v>22</v>
      </c>
      <c r="C524" s="32">
        <v>517</v>
      </c>
      <c r="D524" s="52" t="s">
        <v>39</v>
      </c>
      <c r="E524" s="52" t="s">
        <v>38</v>
      </c>
      <c r="F524" s="51">
        <v>22</v>
      </c>
      <c r="G524" s="47">
        <v>245</v>
      </c>
      <c r="H524" s="47">
        <v>238</v>
      </c>
      <c r="I524" s="48">
        <f>SUM(G524:H524)</f>
        <v>483</v>
      </c>
      <c r="J524" s="70">
        <v>0</v>
      </c>
      <c r="K524" s="70">
        <v>0</v>
      </c>
      <c r="L524" s="49">
        <f>J524+K524</f>
        <v>0</v>
      </c>
      <c r="M524" s="70">
        <v>2</v>
      </c>
      <c r="N524" s="70">
        <v>8</v>
      </c>
      <c r="O524" s="49">
        <f>M524+N524</f>
        <v>10</v>
      </c>
      <c r="P524" s="49">
        <f>G524+J524+M524</f>
        <v>247</v>
      </c>
      <c r="Q524" s="49">
        <f>H524+K524+N524</f>
        <v>246</v>
      </c>
      <c r="R524" s="50">
        <f>I524+L524+O524</f>
        <v>493</v>
      </c>
      <c r="S524" s="70">
        <v>143</v>
      </c>
      <c r="T524" s="70">
        <v>143</v>
      </c>
      <c r="U524" s="49">
        <f>S524+T524</f>
        <v>286</v>
      </c>
      <c r="V524" s="70">
        <v>0</v>
      </c>
      <c r="W524" s="70">
        <v>0</v>
      </c>
      <c r="X524" s="49">
        <f>V524+W524</f>
        <v>0</v>
      </c>
      <c r="Y524" s="70">
        <v>2</v>
      </c>
      <c r="Z524" s="70">
        <v>8</v>
      </c>
      <c r="AA524" s="49">
        <f>Y524+Z524</f>
        <v>10</v>
      </c>
      <c r="AB524" s="49">
        <f>S524+V524+Y524</f>
        <v>145</v>
      </c>
      <c r="AC524" s="49">
        <f>T524+W524+Z524</f>
        <v>151</v>
      </c>
      <c r="AD524" s="49">
        <f>AB524+AC524</f>
        <v>296</v>
      </c>
      <c r="AE524" s="72">
        <v>0</v>
      </c>
      <c r="AF524" s="72">
        <v>0</v>
      </c>
      <c r="AG524" s="49">
        <f>AE524+AF524</f>
        <v>0</v>
      </c>
      <c r="AH524" s="70">
        <v>0</v>
      </c>
      <c r="AI524" s="70">
        <v>0</v>
      </c>
      <c r="AJ524" s="49">
        <f>AH524+AI524</f>
        <v>0</v>
      </c>
      <c r="AK524" s="67">
        <v>28</v>
      </c>
      <c r="AL524" s="67">
        <v>60</v>
      </c>
      <c r="AM524" s="67">
        <v>103</v>
      </c>
      <c r="AN524" s="67">
        <v>89</v>
      </c>
      <c r="AO524" s="46">
        <f>SUM(AK524:AN524)</f>
        <v>280</v>
      </c>
      <c r="AP524" s="67">
        <v>16</v>
      </c>
      <c r="AQ524" s="46">
        <f>+AO524+AP524</f>
        <v>296</v>
      </c>
      <c r="AR524" s="45">
        <f>AB524/P524</f>
        <v>0.58704453441295545</v>
      </c>
      <c r="AS524" s="45">
        <f>(AC524/(H524+N524)*100%)</f>
        <v>0.61382113821138207</v>
      </c>
      <c r="AT524" s="45">
        <f>AD524/R524</f>
        <v>0.60040567951318458</v>
      </c>
      <c r="AU524" s="44" t="e">
        <f>AH524/AE524</f>
        <v>#DIV/0!</v>
      </c>
      <c r="AV524" s="44" t="e">
        <f>AI524/AF524</f>
        <v>#DIV/0!</v>
      </c>
      <c r="AW524" s="44" t="e">
        <f>AJ524/AG524</f>
        <v>#DIV/0!</v>
      </c>
      <c r="AX524" s="43">
        <f>AO524/AQ524</f>
        <v>0.94594594594594594</v>
      </c>
      <c r="AY524" s="42">
        <f>AP524/AQ524</f>
        <v>5.4054054054054057E-2</v>
      </c>
    </row>
    <row r="525" spans="1:51" ht="15" customHeight="1" x14ac:dyDescent="0.25">
      <c r="A525" s="32">
        <v>518</v>
      </c>
      <c r="B525" s="32">
        <v>23</v>
      </c>
      <c r="C525" s="32">
        <v>518</v>
      </c>
      <c r="D525" s="52" t="s">
        <v>39</v>
      </c>
      <c r="E525" s="52" t="s">
        <v>38</v>
      </c>
      <c r="F525" s="51">
        <v>23</v>
      </c>
      <c r="G525" s="47">
        <v>223</v>
      </c>
      <c r="H525" s="47">
        <v>228</v>
      </c>
      <c r="I525" s="48">
        <f>SUM(G525:H525)</f>
        <v>451</v>
      </c>
      <c r="J525" s="70">
        <v>0</v>
      </c>
      <c r="K525" s="70">
        <v>0</v>
      </c>
      <c r="L525" s="49">
        <f>J525+K525</f>
        <v>0</v>
      </c>
      <c r="M525" s="70">
        <v>1</v>
      </c>
      <c r="N525" s="70">
        <v>0</v>
      </c>
      <c r="O525" s="49">
        <f>M525+N525</f>
        <v>1</v>
      </c>
      <c r="P525" s="49">
        <f>G525+J525+M525</f>
        <v>224</v>
      </c>
      <c r="Q525" s="49">
        <f>H525+K525+N525</f>
        <v>228</v>
      </c>
      <c r="R525" s="50">
        <f>I525+L525+O525</f>
        <v>452</v>
      </c>
      <c r="S525" s="70">
        <v>187</v>
      </c>
      <c r="T525" s="70">
        <v>197</v>
      </c>
      <c r="U525" s="49">
        <f>S525+T525</f>
        <v>384</v>
      </c>
      <c r="V525" s="70">
        <v>0</v>
      </c>
      <c r="W525" s="70">
        <v>0</v>
      </c>
      <c r="X525" s="49">
        <f>V525+W525</f>
        <v>0</v>
      </c>
      <c r="Y525" s="70">
        <v>1</v>
      </c>
      <c r="Z525" s="70">
        <v>0</v>
      </c>
      <c r="AA525" s="49">
        <f>Y525+Z525</f>
        <v>1</v>
      </c>
      <c r="AB525" s="49">
        <f>S525+V525+Y525</f>
        <v>188</v>
      </c>
      <c r="AC525" s="49">
        <f>T525+W525+Z525</f>
        <v>197</v>
      </c>
      <c r="AD525" s="49">
        <f>AB525+AC525</f>
        <v>385</v>
      </c>
      <c r="AE525" s="72">
        <v>0</v>
      </c>
      <c r="AF525" s="72">
        <v>0</v>
      </c>
      <c r="AG525" s="49">
        <f>AE525+AF525</f>
        <v>0</v>
      </c>
      <c r="AH525" s="70">
        <v>0</v>
      </c>
      <c r="AI525" s="70">
        <v>0</v>
      </c>
      <c r="AJ525" s="49">
        <f>AH525+AI525</f>
        <v>0</v>
      </c>
      <c r="AK525" s="67">
        <v>105</v>
      </c>
      <c r="AL525" s="67">
        <v>93</v>
      </c>
      <c r="AM525" s="67">
        <v>58</v>
      </c>
      <c r="AN525" s="67">
        <v>115</v>
      </c>
      <c r="AO525" s="46">
        <f>SUM(AK525:AN525)</f>
        <v>371</v>
      </c>
      <c r="AP525" s="67">
        <v>14</v>
      </c>
      <c r="AQ525" s="46">
        <f>+AO525+AP525</f>
        <v>385</v>
      </c>
      <c r="AR525" s="45">
        <f>AB525/P525</f>
        <v>0.8392857142857143</v>
      </c>
      <c r="AS525" s="45">
        <f>(AC525/(H525+N525)*100%)</f>
        <v>0.86403508771929827</v>
      </c>
      <c r="AT525" s="45">
        <f>AD525/R525</f>
        <v>0.85176991150442483</v>
      </c>
      <c r="AU525" s="44" t="e">
        <f>AH525/AE525</f>
        <v>#DIV/0!</v>
      </c>
      <c r="AV525" s="44" t="e">
        <f>AI525/AF525</f>
        <v>#DIV/0!</v>
      </c>
      <c r="AW525" s="44" t="e">
        <f>AJ525/AG525</f>
        <v>#DIV/0!</v>
      </c>
      <c r="AX525" s="43">
        <f>AO525/AQ525</f>
        <v>0.96363636363636362</v>
      </c>
      <c r="AY525" s="42">
        <f>AP525/AQ525</f>
        <v>3.6363636363636362E-2</v>
      </c>
    </row>
    <row r="526" spans="1:51" ht="15" customHeight="1" x14ac:dyDescent="0.25">
      <c r="A526" s="32">
        <v>519</v>
      </c>
      <c r="B526" s="32">
        <v>24</v>
      </c>
      <c r="C526" s="32">
        <v>519</v>
      </c>
      <c r="D526" s="52" t="s">
        <v>39</v>
      </c>
      <c r="E526" s="52" t="s">
        <v>38</v>
      </c>
      <c r="F526" s="51">
        <v>24</v>
      </c>
      <c r="G526" s="47">
        <v>183</v>
      </c>
      <c r="H526" s="47">
        <v>193</v>
      </c>
      <c r="I526" s="48">
        <f>SUM(G526:H526)</f>
        <v>376</v>
      </c>
      <c r="J526" s="70">
        <v>0</v>
      </c>
      <c r="K526" s="70">
        <v>0</v>
      </c>
      <c r="L526" s="49">
        <f>J526+K526</f>
        <v>0</v>
      </c>
      <c r="M526" s="70">
        <v>0</v>
      </c>
      <c r="N526" s="70">
        <v>1</v>
      </c>
      <c r="O526" s="49">
        <f>M526+N526</f>
        <v>1</v>
      </c>
      <c r="P526" s="49">
        <f>G526+J526+M526</f>
        <v>183</v>
      </c>
      <c r="Q526" s="49">
        <f>H526+K526+N526</f>
        <v>194</v>
      </c>
      <c r="R526" s="50">
        <f>I526+L526+O526</f>
        <v>377</v>
      </c>
      <c r="S526" s="70">
        <v>136</v>
      </c>
      <c r="T526" s="70">
        <v>167</v>
      </c>
      <c r="U526" s="49">
        <f>S526+T526</f>
        <v>303</v>
      </c>
      <c r="V526" s="70">
        <v>0</v>
      </c>
      <c r="W526" s="70">
        <v>0</v>
      </c>
      <c r="X526" s="49">
        <f>V526+W526</f>
        <v>0</v>
      </c>
      <c r="Y526" s="70">
        <v>0</v>
      </c>
      <c r="Z526" s="70">
        <v>1</v>
      </c>
      <c r="AA526" s="49">
        <f>Y526+Z526</f>
        <v>1</v>
      </c>
      <c r="AB526" s="49">
        <f>S526+V526+Y526</f>
        <v>136</v>
      </c>
      <c r="AC526" s="49">
        <f>T526+W526+Z526</f>
        <v>168</v>
      </c>
      <c r="AD526" s="49">
        <f>AB526+AC526</f>
        <v>304</v>
      </c>
      <c r="AE526" s="72">
        <v>0</v>
      </c>
      <c r="AF526" s="72">
        <v>2</v>
      </c>
      <c r="AG526" s="49">
        <f>AE526+AF526</f>
        <v>2</v>
      </c>
      <c r="AH526" s="70">
        <v>0</v>
      </c>
      <c r="AI526" s="70">
        <v>0</v>
      </c>
      <c r="AJ526" s="49">
        <f>AH526+AI526</f>
        <v>0</v>
      </c>
      <c r="AK526" s="67">
        <v>33</v>
      </c>
      <c r="AL526" s="67">
        <v>82</v>
      </c>
      <c r="AM526" s="67">
        <v>50</v>
      </c>
      <c r="AN526" s="67">
        <v>129</v>
      </c>
      <c r="AO526" s="46">
        <f>SUM(AK526:AN526)</f>
        <v>294</v>
      </c>
      <c r="AP526" s="67">
        <v>10</v>
      </c>
      <c r="AQ526" s="46">
        <f>+AO526+AP526</f>
        <v>304</v>
      </c>
      <c r="AR526" s="45">
        <f>AB526/P526</f>
        <v>0.74316939890710387</v>
      </c>
      <c r="AS526" s="45">
        <f>(AC526/(H526+N526)*100%)</f>
        <v>0.865979381443299</v>
      </c>
      <c r="AT526" s="45">
        <f>AD526/R526</f>
        <v>0.80636604774535814</v>
      </c>
      <c r="AU526" s="44" t="e">
        <f>AH526/AE526</f>
        <v>#DIV/0!</v>
      </c>
      <c r="AV526" s="44">
        <f>AI526/AF526</f>
        <v>0</v>
      </c>
      <c r="AW526" s="44">
        <f>AJ526/AG526</f>
        <v>0</v>
      </c>
      <c r="AX526" s="43">
        <f>AO526/AQ526</f>
        <v>0.96710526315789469</v>
      </c>
      <c r="AY526" s="42">
        <f>AP526/AQ526</f>
        <v>3.2894736842105261E-2</v>
      </c>
    </row>
    <row r="527" spans="1:51" ht="15" customHeight="1" x14ac:dyDescent="0.25">
      <c r="A527" s="32">
        <v>520</v>
      </c>
      <c r="B527" s="32">
        <v>25</v>
      </c>
      <c r="C527" s="32">
        <v>520</v>
      </c>
      <c r="D527" s="52" t="s">
        <v>39</v>
      </c>
      <c r="E527" s="52" t="s">
        <v>38</v>
      </c>
      <c r="F527" s="51">
        <v>25</v>
      </c>
      <c r="G527" s="47">
        <v>216</v>
      </c>
      <c r="H527" s="47">
        <v>215</v>
      </c>
      <c r="I527" s="48">
        <f>SUM(G527:H527)</f>
        <v>431</v>
      </c>
      <c r="J527" s="70">
        <v>0</v>
      </c>
      <c r="K527" s="70">
        <v>0</v>
      </c>
      <c r="L527" s="49">
        <f>J527+K527</f>
        <v>0</v>
      </c>
      <c r="M527" s="70">
        <v>2</v>
      </c>
      <c r="N527" s="70">
        <v>2</v>
      </c>
      <c r="O527" s="49">
        <f>M527+N527</f>
        <v>4</v>
      </c>
      <c r="P527" s="49">
        <f>G527+J527+M527</f>
        <v>218</v>
      </c>
      <c r="Q527" s="49">
        <f>H527+K527+N527</f>
        <v>217</v>
      </c>
      <c r="R527" s="50">
        <f>I527+L527+O527</f>
        <v>435</v>
      </c>
      <c r="S527" s="70">
        <v>151</v>
      </c>
      <c r="T527" s="70">
        <v>159</v>
      </c>
      <c r="U527" s="49">
        <f>S527+T527</f>
        <v>310</v>
      </c>
      <c r="V527" s="70">
        <v>0</v>
      </c>
      <c r="W527" s="70">
        <v>0</v>
      </c>
      <c r="X527" s="49">
        <f>V527+W527</f>
        <v>0</v>
      </c>
      <c r="Y527" s="70">
        <v>2</v>
      </c>
      <c r="Z527" s="70">
        <v>2</v>
      </c>
      <c r="AA527" s="49">
        <f>Y527+Z527</f>
        <v>4</v>
      </c>
      <c r="AB527" s="49">
        <f>S527+V527+Y527</f>
        <v>153</v>
      </c>
      <c r="AC527" s="49">
        <f>T527+W527+Z527</f>
        <v>161</v>
      </c>
      <c r="AD527" s="49">
        <f>AB527+AC527</f>
        <v>314</v>
      </c>
      <c r="AE527" s="72">
        <v>0</v>
      </c>
      <c r="AF527" s="72">
        <v>0</v>
      </c>
      <c r="AG527" s="49">
        <f>AE527+AF527</f>
        <v>0</v>
      </c>
      <c r="AH527" s="70">
        <v>0</v>
      </c>
      <c r="AI527" s="70">
        <v>0</v>
      </c>
      <c r="AJ527" s="49">
        <f>AH527+AI527</f>
        <v>0</v>
      </c>
      <c r="AK527" s="67">
        <v>73</v>
      </c>
      <c r="AL527" s="67">
        <v>53</v>
      </c>
      <c r="AM527" s="67">
        <v>90</v>
      </c>
      <c r="AN527" s="67">
        <v>84</v>
      </c>
      <c r="AO527" s="46">
        <f>SUM(AK527:AN527)</f>
        <v>300</v>
      </c>
      <c r="AP527" s="67">
        <v>14</v>
      </c>
      <c r="AQ527" s="46">
        <f>+AO527+AP527</f>
        <v>314</v>
      </c>
      <c r="AR527" s="45">
        <f>AB527/P527</f>
        <v>0.70183486238532111</v>
      </c>
      <c r="AS527" s="45">
        <f>(AC527/(H527+N527)*100%)</f>
        <v>0.74193548387096775</v>
      </c>
      <c r="AT527" s="45">
        <f>AD527/R527</f>
        <v>0.72183908045977008</v>
      </c>
      <c r="AU527" s="44" t="e">
        <f>AH527/AE527</f>
        <v>#DIV/0!</v>
      </c>
      <c r="AV527" s="44" t="e">
        <f>AI527/AF527</f>
        <v>#DIV/0!</v>
      </c>
      <c r="AW527" s="44" t="e">
        <f>AJ527/AG527</f>
        <v>#DIV/0!</v>
      </c>
      <c r="AX527" s="43">
        <f>AO527/AQ527</f>
        <v>0.95541401273885351</v>
      </c>
      <c r="AY527" s="42">
        <f>AP527/AQ527</f>
        <v>4.4585987261146494E-2</v>
      </c>
    </row>
    <row r="528" spans="1:51" ht="15" customHeight="1" x14ac:dyDescent="0.25">
      <c r="A528" s="32">
        <v>521</v>
      </c>
      <c r="B528" s="32"/>
      <c r="C528" s="32">
        <v>521</v>
      </c>
      <c r="D528" s="41" t="s">
        <v>37</v>
      </c>
      <c r="E528" s="41"/>
      <c r="F528" s="40">
        <f>F527</f>
        <v>25</v>
      </c>
      <c r="G528" s="39">
        <f>SUM(G503:G527)</f>
        <v>4997</v>
      </c>
      <c r="H528" s="39">
        <f>SUM(H503:H527)</f>
        <v>4875</v>
      </c>
      <c r="I528" s="39">
        <f>SUM(I503:I527)</f>
        <v>9872</v>
      </c>
      <c r="J528" s="39">
        <f>SUM(J503:J527)</f>
        <v>1</v>
      </c>
      <c r="K528" s="39">
        <f>SUM(K503:K527)</f>
        <v>0</v>
      </c>
      <c r="L528" s="39">
        <f>SUM(L503:L527)</f>
        <v>1</v>
      </c>
      <c r="M528" s="39">
        <f>SUM(M503:M527)</f>
        <v>44</v>
      </c>
      <c r="N528" s="39">
        <f>SUM(N503:N527)</f>
        <v>46</v>
      </c>
      <c r="O528" s="39">
        <f>SUM(O503:O527)</f>
        <v>90</v>
      </c>
      <c r="P528" s="39">
        <f>SUM(P503:P527)</f>
        <v>5042</v>
      </c>
      <c r="Q528" s="39">
        <f>SUM(Q503:Q527)</f>
        <v>4921</v>
      </c>
      <c r="R528" s="66">
        <f>I528+L528+O528</f>
        <v>9963</v>
      </c>
      <c r="S528" s="39">
        <f>SUM(S503:S527)</f>
        <v>3941</v>
      </c>
      <c r="T528" s="39">
        <f>SUM(T503:T527)</f>
        <v>4056</v>
      </c>
      <c r="U528" s="39">
        <f>SUM(U503:U527)</f>
        <v>7997</v>
      </c>
      <c r="V528" s="39">
        <f>SUM(V503:V527)</f>
        <v>1</v>
      </c>
      <c r="W528" s="39">
        <f>SUM(W503:W527)</f>
        <v>0</v>
      </c>
      <c r="X528" s="39">
        <f>SUM(X503:X527)</f>
        <v>1</v>
      </c>
      <c r="Y528" s="39">
        <f>SUM(Y503:Y527)</f>
        <v>44</v>
      </c>
      <c r="Z528" s="39">
        <f>SUM(Z503:Z527)</f>
        <v>46</v>
      </c>
      <c r="AA528" s="39">
        <f>SUM(AA503:AA527)</f>
        <v>90</v>
      </c>
      <c r="AB528" s="39">
        <f>SUM(AB503:AB527)</f>
        <v>3986</v>
      </c>
      <c r="AC528" s="39">
        <f>SUM(AC503:AC527)</f>
        <v>4102</v>
      </c>
      <c r="AD528" s="39">
        <f>SUM(AD503:AD527)</f>
        <v>8088</v>
      </c>
      <c r="AE528" s="39">
        <f>SUM(AE503:AE527)</f>
        <v>4</v>
      </c>
      <c r="AF528" s="39">
        <f>SUM(AF503:AF527)</f>
        <v>6</v>
      </c>
      <c r="AG528" s="39">
        <f>SUM(AG503:AG527)</f>
        <v>10</v>
      </c>
      <c r="AH528" s="39">
        <f>SUM(AH503:AH527)</f>
        <v>2</v>
      </c>
      <c r="AI528" s="39">
        <f>SUM(AI503:AI527)</f>
        <v>3</v>
      </c>
      <c r="AJ528" s="39">
        <f>SUM(AJ503:AJ527)</f>
        <v>5</v>
      </c>
      <c r="AK528" s="39">
        <f>SUM(AK503:AK527)</f>
        <v>1309</v>
      </c>
      <c r="AL528" s="39">
        <f>SUM(AL503:AL527)</f>
        <v>2473</v>
      </c>
      <c r="AM528" s="39">
        <f>SUM(AM503:AM527)</f>
        <v>1542</v>
      </c>
      <c r="AN528" s="39">
        <f>SUM(AN503:AN527)</f>
        <v>2411</v>
      </c>
      <c r="AO528" s="39">
        <f>SUM(AO503:AO527)</f>
        <v>7735</v>
      </c>
      <c r="AP528" s="39">
        <f>SUM(AP503:AP527)</f>
        <v>353</v>
      </c>
      <c r="AQ528" s="39">
        <f>SUM(AQ503:AQ527)</f>
        <v>8088</v>
      </c>
      <c r="AR528" s="36">
        <f>AB528/P528</f>
        <v>0.79055930186433954</v>
      </c>
      <c r="AS528" s="36">
        <f>(AC528/(H528+N528)*100%)</f>
        <v>0.83357041251778097</v>
      </c>
      <c r="AT528" s="36">
        <f>AD528/R528</f>
        <v>0.81180367359229144</v>
      </c>
      <c r="AU528" s="35">
        <f>AH528/AE528</f>
        <v>0.5</v>
      </c>
      <c r="AV528" s="35">
        <f>AI528/AF528</f>
        <v>0.5</v>
      </c>
      <c r="AW528" s="35">
        <f>AJ528/AG528</f>
        <v>0.5</v>
      </c>
      <c r="AX528" s="34">
        <f>AO528/AQ528</f>
        <v>0.95635509396636997</v>
      </c>
      <c r="AY528" s="33">
        <f>AP528/AQ528</f>
        <v>4.3644906033630068E-2</v>
      </c>
    </row>
    <row r="529" spans="1:51" ht="33" customHeight="1" x14ac:dyDescent="0.25">
      <c r="A529" s="32">
        <v>522</v>
      </c>
      <c r="B529" s="32"/>
      <c r="C529" s="32">
        <v>522</v>
      </c>
      <c r="D529" s="31" t="s">
        <v>36</v>
      </c>
      <c r="E529" s="31"/>
      <c r="F529" s="64">
        <f>F464+F473+F502+F528</f>
        <v>75</v>
      </c>
      <c r="G529" s="64">
        <f>G464+G473+G502+G528</f>
        <v>14401</v>
      </c>
      <c r="H529" s="64">
        <f>H464+H473+H502+H528</f>
        <v>14281</v>
      </c>
      <c r="I529" s="64">
        <f>I464+I473+I502+I528</f>
        <v>28682</v>
      </c>
      <c r="J529" s="64">
        <f>J464+J473+J502+J528</f>
        <v>5</v>
      </c>
      <c r="K529" s="64">
        <f>K464+K473+K502+K528</f>
        <v>7</v>
      </c>
      <c r="L529" s="64">
        <f>L464+L473+L502+L528</f>
        <v>12</v>
      </c>
      <c r="M529" s="64">
        <f>M464+M473+M502+M528</f>
        <v>159</v>
      </c>
      <c r="N529" s="64">
        <f>N464+N473+N502+N528</f>
        <v>179</v>
      </c>
      <c r="O529" s="64">
        <f>O464+O473+O502+O528</f>
        <v>338</v>
      </c>
      <c r="P529" s="64">
        <f>P464+P473+P502+P528</f>
        <v>14565</v>
      </c>
      <c r="Q529" s="64">
        <f>Q464+Q473+Q502+Q528</f>
        <v>14467</v>
      </c>
      <c r="R529" s="65">
        <f>I529+L529+O529</f>
        <v>29032</v>
      </c>
      <c r="S529" s="64">
        <f>S464+S473+S502+S528</f>
        <v>11356</v>
      </c>
      <c r="T529" s="64">
        <f>T464+T473+T502+T528</f>
        <v>12015</v>
      </c>
      <c r="U529" s="64">
        <f>U464+U473+U502+U528</f>
        <v>23371</v>
      </c>
      <c r="V529" s="64">
        <f>V464+V473+V502+V528</f>
        <v>5</v>
      </c>
      <c r="W529" s="64">
        <f>W464+W473+W502+W528</f>
        <v>7</v>
      </c>
      <c r="X529" s="64">
        <f>X464+X473+X502+X528</f>
        <v>12</v>
      </c>
      <c r="Y529" s="64">
        <f>Y464+Y473+Y502+Y528</f>
        <v>159</v>
      </c>
      <c r="Z529" s="64">
        <f>Z464+Z473+Z502+Z528</f>
        <v>179</v>
      </c>
      <c r="AA529" s="64">
        <f>AA464+AA473+AA502+AA528</f>
        <v>338</v>
      </c>
      <c r="AB529" s="64">
        <f>AB464+AB473+AB502+AB528</f>
        <v>11520</v>
      </c>
      <c r="AC529" s="64">
        <f>AC464+AC473+AC502+AC528</f>
        <v>12201</v>
      </c>
      <c r="AD529" s="64">
        <f>AD464+AD473+AD502+AD528</f>
        <v>23721</v>
      </c>
      <c r="AE529" s="64">
        <f>AE464+AE473+AE502+AE528</f>
        <v>33</v>
      </c>
      <c r="AF529" s="64">
        <f>AF464+AF473+AF502+AF528</f>
        <v>23</v>
      </c>
      <c r="AG529" s="64">
        <f>AG464+AG473+AG502+AG528</f>
        <v>56</v>
      </c>
      <c r="AH529" s="64">
        <f>AH464+AH473+AH502+AH528</f>
        <v>12</v>
      </c>
      <c r="AI529" s="64">
        <f>AI464+AI473+AI502+AI528</f>
        <v>9</v>
      </c>
      <c r="AJ529" s="64">
        <f>AJ464+AJ473+AJ502+AJ528</f>
        <v>21</v>
      </c>
      <c r="AK529" s="64">
        <f>AK464+AK473+AK502+AK528</f>
        <v>3208</v>
      </c>
      <c r="AL529" s="64">
        <f>AL464+AL473+AL502+AL528</f>
        <v>5630</v>
      </c>
      <c r="AM529" s="64">
        <f>AM464+AM473+AM502+AM528</f>
        <v>4370</v>
      </c>
      <c r="AN529" s="64">
        <f>AN464+AN473+AN502+AN528</f>
        <v>9632</v>
      </c>
      <c r="AO529" s="64">
        <f>AO464+AO473+AO502+AO528</f>
        <v>22840</v>
      </c>
      <c r="AP529" s="64">
        <f>AP464+AP473+AP502+AP528</f>
        <v>881</v>
      </c>
      <c r="AQ529" s="64">
        <f>AQ464+AQ473+AQ502+AQ528</f>
        <v>23721</v>
      </c>
      <c r="AR529" s="63">
        <f>AB529/P529</f>
        <v>0.79093717816683828</v>
      </c>
      <c r="AS529" s="63">
        <f>(AC529/(H529+N529)*100%)</f>
        <v>0.84377593360995851</v>
      </c>
      <c r="AT529" s="63">
        <f>AD529/R529</f>
        <v>0.81706392945715078</v>
      </c>
      <c r="AU529" s="62">
        <f>AH529/AE529</f>
        <v>0.36363636363636365</v>
      </c>
      <c r="AV529" s="62">
        <f>AI529/AF529</f>
        <v>0.39130434782608697</v>
      </c>
      <c r="AW529" s="62">
        <f>AJ529/AG529</f>
        <v>0.375</v>
      </c>
      <c r="AX529" s="74">
        <f>AO529/AQ529</f>
        <v>0.96285991315711816</v>
      </c>
      <c r="AY529" s="73">
        <f>AP529/AQ529</f>
        <v>3.7140086842881836E-2</v>
      </c>
    </row>
    <row r="530" spans="1:51" ht="15" customHeight="1" x14ac:dyDescent="0.25">
      <c r="A530" s="32">
        <v>523</v>
      </c>
      <c r="B530" s="32">
        <v>1</v>
      </c>
      <c r="C530" s="32">
        <v>523</v>
      </c>
      <c r="D530" s="52" t="s">
        <v>27</v>
      </c>
      <c r="E530" s="52" t="s">
        <v>35</v>
      </c>
      <c r="F530" s="51">
        <v>1</v>
      </c>
      <c r="G530" s="47">
        <v>98</v>
      </c>
      <c r="H530" s="47">
        <v>102</v>
      </c>
      <c r="I530" s="48">
        <f>SUM(G530:H530)</f>
        <v>200</v>
      </c>
      <c r="J530" s="70">
        <v>0</v>
      </c>
      <c r="K530" s="70">
        <v>0</v>
      </c>
      <c r="L530" s="49">
        <f>J530+K530</f>
        <v>0</v>
      </c>
      <c r="M530" s="70">
        <v>1</v>
      </c>
      <c r="N530" s="70">
        <v>2</v>
      </c>
      <c r="O530" s="49">
        <f>M530+N530</f>
        <v>3</v>
      </c>
      <c r="P530" s="49">
        <f>G530+J530+M530</f>
        <v>99</v>
      </c>
      <c r="Q530" s="49">
        <f>H530+K530+N530</f>
        <v>104</v>
      </c>
      <c r="R530" s="50">
        <f>I530+L530+O530</f>
        <v>203</v>
      </c>
      <c r="S530" s="70">
        <v>59</v>
      </c>
      <c r="T530" s="70">
        <v>59</v>
      </c>
      <c r="U530" s="49">
        <f>S530+T530</f>
        <v>118</v>
      </c>
      <c r="V530" s="70">
        <v>0</v>
      </c>
      <c r="W530" s="70">
        <v>0</v>
      </c>
      <c r="X530" s="49">
        <f>V530+W530</f>
        <v>0</v>
      </c>
      <c r="Y530" s="70">
        <v>1</v>
      </c>
      <c r="Z530" s="70">
        <v>2</v>
      </c>
      <c r="AA530" s="49">
        <f>Y530+Z530</f>
        <v>3</v>
      </c>
      <c r="AB530" s="49">
        <f>S530+V530+Y530</f>
        <v>60</v>
      </c>
      <c r="AC530" s="49">
        <f>T530+W530+Z530</f>
        <v>61</v>
      </c>
      <c r="AD530" s="49">
        <f>AB530+AC530</f>
        <v>121</v>
      </c>
      <c r="AE530" s="72">
        <v>0</v>
      </c>
      <c r="AF530" s="72">
        <v>0</v>
      </c>
      <c r="AG530" s="49">
        <f>AE530+AF530</f>
        <v>0</v>
      </c>
      <c r="AH530" s="70">
        <v>0</v>
      </c>
      <c r="AI530" s="70">
        <v>0</v>
      </c>
      <c r="AJ530" s="49">
        <f>AH530+AI530</f>
        <v>0</v>
      </c>
      <c r="AK530" s="67">
        <v>28</v>
      </c>
      <c r="AL530" s="67">
        <v>54</v>
      </c>
      <c r="AM530" s="67">
        <v>5</v>
      </c>
      <c r="AN530" s="67">
        <v>31</v>
      </c>
      <c r="AO530" s="46">
        <f>SUM(AK530:AN530)</f>
        <v>118</v>
      </c>
      <c r="AP530" s="67">
        <v>3</v>
      </c>
      <c r="AQ530" s="46">
        <f>+AO530+AP530</f>
        <v>121</v>
      </c>
      <c r="AR530" s="45">
        <f>AB530/P530</f>
        <v>0.60606060606060608</v>
      </c>
      <c r="AS530" s="45">
        <f>(AC530/(H530+N530)*100%)</f>
        <v>0.58653846153846156</v>
      </c>
      <c r="AT530" s="45">
        <f>AD530/R530</f>
        <v>0.59605911330049266</v>
      </c>
      <c r="AU530" s="44" t="e">
        <f>AH530/AE530</f>
        <v>#DIV/0!</v>
      </c>
      <c r="AV530" s="44" t="e">
        <f>AI530/AF530</f>
        <v>#DIV/0!</v>
      </c>
      <c r="AW530" s="44" t="e">
        <f>AJ530/AG530</f>
        <v>#DIV/0!</v>
      </c>
      <c r="AX530" s="43">
        <f>AO530/AQ530</f>
        <v>0.97520661157024791</v>
      </c>
      <c r="AY530" s="42">
        <f>AP530/AQ530</f>
        <v>2.4793388429752067E-2</v>
      </c>
    </row>
    <row r="531" spans="1:51" ht="15" customHeight="1" x14ac:dyDescent="0.25">
      <c r="A531" s="32">
        <v>524</v>
      </c>
      <c r="B531" s="32">
        <v>2</v>
      </c>
      <c r="C531" s="32">
        <v>524</v>
      </c>
      <c r="D531" s="52" t="s">
        <v>27</v>
      </c>
      <c r="E531" s="52" t="s">
        <v>35</v>
      </c>
      <c r="F531" s="51">
        <v>2</v>
      </c>
      <c r="G531" s="47">
        <v>165</v>
      </c>
      <c r="H531" s="47">
        <v>170</v>
      </c>
      <c r="I531" s="48">
        <f>SUM(G531:H531)</f>
        <v>335</v>
      </c>
      <c r="J531" s="70">
        <v>0</v>
      </c>
      <c r="K531" s="70">
        <v>0</v>
      </c>
      <c r="L531" s="49">
        <f>J531+K531</f>
        <v>0</v>
      </c>
      <c r="M531" s="70">
        <v>2</v>
      </c>
      <c r="N531" s="70">
        <v>3</v>
      </c>
      <c r="O531" s="49">
        <f>M531+N531</f>
        <v>5</v>
      </c>
      <c r="P531" s="49">
        <f>G531+J531+M531</f>
        <v>167</v>
      </c>
      <c r="Q531" s="49">
        <f>H531+K531+N531</f>
        <v>173</v>
      </c>
      <c r="R531" s="50">
        <f>I531+L531+O531</f>
        <v>340</v>
      </c>
      <c r="S531" s="70">
        <v>112</v>
      </c>
      <c r="T531" s="70">
        <v>115</v>
      </c>
      <c r="U531" s="49">
        <f>S531+T531</f>
        <v>227</v>
      </c>
      <c r="V531" s="70">
        <v>0</v>
      </c>
      <c r="W531" s="70">
        <v>0</v>
      </c>
      <c r="X531" s="49">
        <f>V531+W531</f>
        <v>0</v>
      </c>
      <c r="Y531" s="70">
        <v>2</v>
      </c>
      <c r="Z531" s="70">
        <v>3</v>
      </c>
      <c r="AA531" s="49">
        <f>Y531+Z531</f>
        <v>5</v>
      </c>
      <c r="AB531" s="49">
        <f>S531+V531+Y531</f>
        <v>114</v>
      </c>
      <c r="AC531" s="49">
        <f>T531+W531+Z531</f>
        <v>118</v>
      </c>
      <c r="AD531" s="49">
        <f>AB531+AC531</f>
        <v>232</v>
      </c>
      <c r="AE531" s="72">
        <v>0</v>
      </c>
      <c r="AF531" s="72">
        <v>0</v>
      </c>
      <c r="AG531" s="49">
        <f>AE531+AF531</f>
        <v>0</v>
      </c>
      <c r="AH531" s="70">
        <v>0</v>
      </c>
      <c r="AI531" s="70">
        <v>0</v>
      </c>
      <c r="AJ531" s="49">
        <f>AH531+AI531</f>
        <v>0</v>
      </c>
      <c r="AK531" s="67">
        <v>44</v>
      </c>
      <c r="AL531" s="67">
        <v>55</v>
      </c>
      <c r="AM531" s="67">
        <v>17</v>
      </c>
      <c r="AN531" s="67">
        <v>108</v>
      </c>
      <c r="AO531" s="46">
        <f>SUM(AK531:AN531)</f>
        <v>224</v>
      </c>
      <c r="AP531" s="67">
        <v>8</v>
      </c>
      <c r="AQ531" s="46">
        <f>+AO531+AP531</f>
        <v>232</v>
      </c>
      <c r="AR531" s="45">
        <f>AB531/P531</f>
        <v>0.68263473053892221</v>
      </c>
      <c r="AS531" s="45">
        <f>(AC531/(H531+N531)*100%)</f>
        <v>0.68208092485549132</v>
      </c>
      <c r="AT531" s="45">
        <f>AD531/R531</f>
        <v>0.68235294117647061</v>
      </c>
      <c r="AU531" s="44" t="e">
        <f>AH531/AE531</f>
        <v>#DIV/0!</v>
      </c>
      <c r="AV531" s="44" t="e">
        <f>AI531/AF531</f>
        <v>#DIV/0!</v>
      </c>
      <c r="AW531" s="44" t="e">
        <f>AJ531/AG531</f>
        <v>#DIV/0!</v>
      </c>
      <c r="AX531" s="43">
        <f>AO531/AQ531</f>
        <v>0.96551724137931039</v>
      </c>
      <c r="AY531" s="42">
        <f>AP531/AQ531</f>
        <v>3.4482758620689655E-2</v>
      </c>
    </row>
    <row r="532" spans="1:51" ht="15" customHeight="1" x14ac:dyDescent="0.25">
      <c r="A532" s="32">
        <v>525</v>
      </c>
      <c r="B532" s="32">
        <v>3</v>
      </c>
      <c r="C532" s="32">
        <v>525</v>
      </c>
      <c r="D532" s="52" t="s">
        <v>27</v>
      </c>
      <c r="E532" s="52" t="s">
        <v>35</v>
      </c>
      <c r="F532" s="51">
        <v>3</v>
      </c>
      <c r="G532" s="47">
        <v>188</v>
      </c>
      <c r="H532" s="47">
        <v>170</v>
      </c>
      <c r="I532" s="48">
        <f>SUM(G532:H532)</f>
        <v>358</v>
      </c>
      <c r="J532" s="70">
        <v>0</v>
      </c>
      <c r="K532" s="70">
        <v>0</v>
      </c>
      <c r="L532" s="49">
        <f>J532+K532</f>
        <v>0</v>
      </c>
      <c r="M532" s="70">
        <v>2</v>
      </c>
      <c r="N532" s="70">
        <v>0</v>
      </c>
      <c r="O532" s="49">
        <f>M532+N532</f>
        <v>2</v>
      </c>
      <c r="P532" s="49">
        <f>G532+J532+M532</f>
        <v>190</v>
      </c>
      <c r="Q532" s="49">
        <f>H532+K532+N532</f>
        <v>170</v>
      </c>
      <c r="R532" s="50">
        <f>I532+L532+O532</f>
        <v>360</v>
      </c>
      <c r="S532" s="70">
        <v>120</v>
      </c>
      <c r="T532" s="70">
        <v>130</v>
      </c>
      <c r="U532" s="49">
        <f>S532+T532</f>
        <v>250</v>
      </c>
      <c r="V532" s="70">
        <v>0</v>
      </c>
      <c r="W532" s="70">
        <v>0</v>
      </c>
      <c r="X532" s="49">
        <f>V532+W532</f>
        <v>0</v>
      </c>
      <c r="Y532" s="70">
        <v>2</v>
      </c>
      <c r="Z532" s="70">
        <v>0</v>
      </c>
      <c r="AA532" s="49">
        <f>Y532+Z532</f>
        <v>2</v>
      </c>
      <c r="AB532" s="49">
        <f>S532+V532+Y532</f>
        <v>122</v>
      </c>
      <c r="AC532" s="49">
        <f>T532+W532+Z532</f>
        <v>130</v>
      </c>
      <c r="AD532" s="49">
        <f>AB532+AC532</f>
        <v>252</v>
      </c>
      <c r="AE532" s="72">
        <v>0</v>
      </c>
      <c r="AF532" s="72">
        <v>0</v>
      </c>
      <c r="AG532" s="49">
        <f>AE532+AF532</f>
        <v>0</v>
      </c>
      <c r="AH532" s="70">
        <v>0</v>
      </c>
      <c r="AI532" s="70">
        <v>0</v>
      </c>
      <c r="AJ532" s="49">
        <f>AH532+AI532</f>
        <v>0</v>
      </c>
      <c r="AK532" s="67">
        <v>41</v>
      </c>
      <c r="AL532" s="67">
        <v>93</v>
      </c>
      <c r="AM532" s="67">
        <v>25</v>
      </c>
      <c r="AN532" s="67">
        <v>85</v>
      </c>
      <c r="AO532" s="46">
        <f>SUM(AK532:AN532)</f>
        <v>244</v>
      </c>
      <c r="AP532" s="67">
        <v>8</v>
      </c>
      <c r="AQ532" s="46">
        <f>+AO532+AP532</f>
        <v>252</v>
      </c>
      <c r="AR532" s="45">
        <f>AB532/P532</f>
        <v>0.64210526315789473</v>
      </c>
      <c r="AS532" s="45">
        <f>(AC532/(H532+N532)*100%)</f>
        <v>0.76470588235294112</v>
      </c>
      <c r="AT532" s="45">
        <f>AD532/R532</f>
        <v>0.7</v>
      </c>
      <c r="AU532" s="44" t="e">
        <f>AH532/AE532</f>
        <v>#DIV/0!</v>
      </c>
      <c r="AV532" s="44" t="e">
        <f>AI532/AF532</f>
        <v>#DIV/0!</v>
      </c>
      <c r="AW532" s="44" t="e">
        <f>AJ532/AG532</f>
        <v>#DIV/0!</v>
      </c>
      <c r="AX532" s="43">
        <f>AO532/AQ532</f>
        <v>0.96825396825396826</v>
      </c>
      <c r="AY532" s="42">
        <f>AP532/AQ532</f>
        <v>3.1746031746031744E-2</v>
      </c>
    </row>
    <row r="533" spans="1:51" ht="15" customHeight="1" x14ac:dyDescent="0.25">
      <c r="A533" s="32">
        <v>526</v>
      </c>
      <c r="B533" s="32">
        <v>4</v>
      </c>
      <c r="C533" s="32">
        <v>526</v>
      </c>
      <c r="D533" s="52" t="s">
        <v>27</v>
      </c>
      <c r="E533" s="52" t="s">
        <v>35</v>
      </c>
      <c r="F533" s="51">
        <v>4</v>
      </c>
      <c r="G533" s="47">
        <v>226</v>
      </c>
      <c r="H533" s="47">
        <v>197</v>
      </c>
      <c r="I533" s="48">
        <f>SUM(G533:H533)</f>
        <v>423</v>
      </c>
      <c r="J533" s="70">
        <v>0</v>
      </c>
      <c r="K533" s="70">
        <v>0</v>
      </c>
      <c r="L533" s="49">
        <f>J533+K533</f>
        <v>0</v>
      </c>
      <c r="M533" s="70">
        <v>2</v>
      </c>
      <c r="N533" s="70">
        <v>2</v>
      </c>
      <c r="O533" s="49">
        <f>M533+N533</f>
        <v>4</v>
      </c>
      <c r="P533" s="49">
        <f>G533+J533+M533</f>
        <v>228</v>
      </c>
      <c r="Q533" s="49">
        <f>H533+K533+N533</f>
        <v>199</v>
      </c>
      <c r="R533" s="50">
        <f>I533+L533+O533</f>
        <v>427</v>
      </c>
      <c r="S533" s="70">
        <v>145</v>
      </c>
      <c r="T533" s="70">
        <v>143</v>
      </c>
      <c r="U533" s="49">
        <f>S533+T533</f>
        <v>288</v>
      </c>
      <c r="V533" s="70">
        <v>0</v>
      </c>
      <c r="W533" s="70">
        <v>0</v>
      </c>
      <c r="X533" s="49">
        <f>V533+W533</f>
        <v>0</v>
      </c>
      <c r="Y533" s="70">
        <v>2</v>
      </c>
      <c r="Z533" s="70">
        <v>2</v>
      </c>
      <c r="AA533" s="49">
        <f>Y533+Z533</f>
        <v>4</v>
      </c>
      <c r="AB533" s="49">
        <f>S533+V533+Y533</f>
        <v>147</v>
      </c>
      <c r="AC533" s="49">
        <f>T533+W533+Z533</f>
        <v>145</v>
      </c>
      <c r="AD533" s="49">
        <f>AB533+AC533</f>
        <v>292</v>
      </c>
      <c r="AE533" s="72">
        <v>0</v>
      </c>
      <c r="AF533" s="72">
        <v>0</v>
      </c>
      <c r="AG533" s="49">
        <f>AE533+AF533</f>
        <v>0</v>
      </c>
      <c r="AH533" s="70">
        <v>0</v>
      </c>
      <c r="AI533" s="70">
        <v>0</v>
      </c>
      <c r="AJ533" s="49">
        <f>AH533+AI533</f>
        <v>0</v>
      </c>
      <c r="AK533" s="67">
        <v>66</v>
      </c>
      <c r="AL533" s="67">
        <v>86</v>
      </c>
      <c r="AM533" s="67">
        <v>16</v>
      </c>
      <c r="AN533" s="67">
        <v>105</v>
      </c>
      <c r="AO533" s="46">
        <f>SUM(AK533:AN533)</f>
        <v>273</v>
      </c>
      <c r="AP533" s="67">
        <v>19</v>
      </c>
      <c r="AQ533" s="46">
        <f>+AO533+AP533</f>
        <v>292</v>
      </c>
      <c r="AR533" s="45">
        <f>AB533/P533</f>
        <v>0.64473684210526316</v>
      </c>
      <c r="AS533" s="45">
        <f>(AC533/(H533+N533)*100%)</f>
        <v>0.72864321608040206</v>
      </c>
      <c r="AT533" s="45">
        <f>AD533/R533</f>
        <v>0.68384074941451989</v>
      </c>
      <c r="AU533" s="44" t="e">
        <f>AH533/AE533</f>
        <v>#DIV/0!</v>
      </c>
      <c r="AV533" s="44" t="e">
        <f>AI533/AF533</f>
        <v>#DIV/0!</v>
      </c>
      <c r="AW533" s="44" t="e">
        <f>AJ533/AG533</f>
        <v>#DIV/0!</v>
      </c>
      <c r="AX533" s="43">
        <f>AO533/AQ533</f>
        <v>0.93493150684931503</v>
      </c>
      <c r="AY533" s="42">
        <f>AP533/AQ533</f>
        <v>6.5068493150684928E-2</v>
      </c>
    </row>
    <row r="534" spans="1:51" ht="15" customHeight="1" x14ac:dyDescent="0.25">
      <c r="A534" s="32">
        <v>527</v>
      </c>
      <c r="B534" s="32">
        <v>5</v>
      </c>
      <c r="C534" s="32">
        <v>527</v>
      </c>
      <c r="D534" s="52" t="s">
        <v>27</v>
      </c>
      <c r="E534" s="52" t="s">
        <v>35</v>
      </c>
      <c r="F534" s="51">
        <v>5</v>
      </c>
      <c r="G534" s="47">
        <v>193</v>
      </c>
      <c r="H534" s="47">
        <v>192</v>
      </c>
      <c r="I534" s="48">
        <f>SUM(G534:H534)</f>
        <v>385</v>
      </c>
      <c r="J534" s="70">
        <v>0</v>
      </c>
      <c r="K534" s="70">
        <v>0</v>
      </c>
      <c r="L534" s="49">
        <f>J534+K534</f>
        <v>0</v>
      </c>
      <c r="M534" s="70">
        <v>5</v>
      </c>
      <c r="N534" s="70">
        <v>1</v>
      </c>
      <c r="O534" s="49">
        <f>M534+N534</f>
        <v>6</v>
      </c>
      <c r="P534" s="49">
        <f>G534+J534+M534</f>
        <v>198</v>
      </c>
      <c r="Q534" s="49">
        <f>H534+K534+N534</f>
        <v>193</v>
      </c>
      <c r="R534" s="50">
        <f>I534+L534+O534</f>
        <v>391</v>
      </c>
      <c r="S534" s="70">
        <v>145</v>
      </c>
      <c r="T534" s="70">
        <v>155</v>
      </c>
      <c r="U534" s="49">
        <f>S534+T534</f>
        <v>300</v>
      </c>
      <c r="V534" s="70">
        <v>0</v>
      </c>
      <c r="W534" s="70">
        <v>0</v>
      </c>
      <c r="X534" s="49">
        <f>V534+W534</f>
        <v>0</v>
      </c>
      <c r="Y534" s="70">
        <v>5</v>
      </c>
      <c r="Z534" s="70">
        <v>1</v>
      </c>
      <c r="AA534" s="49">
        <f>Y534+Z534</f>
        <v>6</v>
      </c>
      <c r="AB534" s="49">
        <f>S534+V534+Y534</f>
        <v>150</v>
      </c>
      <c r="AC534" s="49">
        <f>T534+W534+Z534</f>
        <v>156</v>
      </c>
      <c r="AD534" s="49">
        <f>AB534+AC534</f>
        <v>306</v>
      </c>
      <c r="AE534" s="72">
        <v>2</v>
      </c>
      <c r="AF534" s="72">
        <v>3</v>
      </c>
      <c r="AG534" s="49">
        <f>AE534+AF534</f>
        <v>5</v>
      </c>
      <c r="AH534" s="70">
        <v>2</v>
      </c>
      <c r="AI534" s="70">
        <v>3</v>
      </c>
      <c r="AJ534" s="49">
        <f>AH534+AI534</f>
        <v>5</v>
      </c>
      <c r="AK534" s="67">
        <v>88</v>
      </c>
      <c r="AL534" s="67">
        <v>105</v>
      </c>
      <c r="AM534" s="67">
        <v>20</v>
      </c>
      <c r="AN534" s="67">
        <v>81</v>
      </c>
      <c r="AO534" s="46">
        <f>SUM(AK534:AN534)</f>
        <v>294</v>
      </c>
      <c r="AP534" s="67">
        <v>12</v>
      </c>
      <c r="AQ534" s="46">
        <f>+AO534+AP534</f>
        <v>306</v>
      </c>
      <c r="AR534" s="45">
        <f>AB534/P534</f>
        <v>0.75757575757575757</v>
      </c>
      <c r="AS534" s="45">
        <f>(AC534/(H534+N534)*100%)</f>
        <v>0.80829015544041449</v>
      </c>
      <c r="AT534" s="45">
        <f>AD534/R534</f>
        <v>0.78260869565217395</v>
      </c>
      <c r="AU534" s="44">
        <f>AH534/AE534</f>
        <v>1</v>
      </c>
      <c r="AV534" s="44">
        <f>AI534/AF534</f>
        <v>1</v>
      </c>
      <c r="AW534" s="44">
        <f>AJ534/AG534</f>
        <v>1</v>
      </c>
      <c r="AX534" s="43">
        <f>AO534/AQ534</f>
        <v>0.96078431372549022</v>
      </c>
      <c r="AY534" s="42">
        <f>AP534/AQ534</f>
        <v>3.9215686274509803E-2</v>
      </c>
    </row>
    <row r="535" spans="1:51" ht="15" customHeight="1" x14ac:dyDescent="0.25">
      <c r="A535" s="32">
        <v>528</v>
      </c>
      <c r="B535" s="32">
        <v>6</v>
      </c>
      <c r="C535" s="32">
        <v>528</v>
      </c>
      <c r="D535" s="52" t="s">
        <v>27</v>
      </c>
      <c r="E535" s="52" t="s">
        <v>35</v>
      </c>
      <c r="F535" s="51">
        <v>6</v>
      </c>
      <c r="G535" s="47">
        <v>247</v>
      </c>
      <c r="H535" s="47">
        <v>241</v>
      </c>
      <c r="I535" s="48">
        <f>SUM(G535:H535)</f>
        <v>488</v>
      </c>
      <c r="J535" s="70">
        <v>0</v>
      </c>
      <c r="K535" s="70">
        <v>0</v>
      </c>
      <c r="L535" s="49">
        <f>J535+K535</f>
        <v>0</v>
      </c>
      <c r="M535" s="70">
        <v>4</v>
      </c>
      <c r="N535" s="70">
        <v>2</v>
      </c>
      <c r="O535" s="49">
        <f>M535+N535</f>
        <v>6</v>
      </c>
      <c r="P535" s="49">
        <f>G535+J535+M535</f>
        <v>251</v>
      </c>
      <c r="Q535" s="49">
        <f>H535+K535+N535</f>
        <v>243</v>
      </c>
      <c r="R535" s="50">
        <f>I535+L535+O535</f>
        <v>494</v>
      </c>
      <c r="S535" s="70">
        <v>141</v>
      </c>
      <c r="T535" s="70">
        <v>164</v>
      </c>
      <c r="U535" s="49">
        <f>S535+T535</f>
        <v>305</v>
      </c>
      <c r="V535" s="70">
        <v>0</v>
      </c>
      <c r="W535" s="70">
        <v>0</v>
      </c>
      <c r="X535" s="49">
        <f>V535+W535</f>
        <v>0</v>
      </c>
      <c r="Y535" s="70">
        <v>4</v>
      </c>
      <c r="Z535" s="70">
        <v>2</v>
      </c>
      <c r="AA535" s="49">
        <f>Y535+Z535</f>
        <v>6</v>
      </c>
      <c r="AB535" s="49">
        <f>S535+V535+Y535</f>
        <v>145</v>
      </c>
      <c r="AC535" s="49">
        <f>T535+W535+Z535</f>
        <v>166</v>
      </c>
      <c r="AD535" s="49">
        <f>AB535+AC535</f>
        <v>311</v>
      </c>
      <c r="AE535" s="72">
        <v>0</v>
      </c>
      <c r="AF535" s="72">
        <v>0</v>
      </c>
      <c r="AG535" s="49">
        <f>AE535+AF535</f>
        <v>0</v>
      </c>
      <c r="AH535" s="70">
        <v>0</v>
      </c>
      <c r="AI535" s="70">
        <v>0</v>
      </c>
      <c r="AJ535" s="49">
        <f>AH535+AI535</f>
        <v>0</v>
      </c>
      <c r="AK535" s="67">
        <v>88</v>
      </c>
      <c r="AL535" s="67">
        <v>111</v>
      </c>
      <c r="AM535" s="67">
        <v>10</v>
      </c>
      <c r="AN535" s="67">
        <v>90</v>
      </c>
      <c r="AO535" s="46">
        <f>SUM(AK535:AN535)</f>
        <v>299</v>
      </c>
      <c r="AP535" s="67">
        <v>12</v>
      </c>
      <c r="AQ535" s="46">
        <f>+AO535+AP535</f>
        <v>311</v>
      </c>
      <c r="AR535" s="45">
        <f>AB535/P535</f>
        <v>0.57768924302788849</v>
      </c>
      <c r="AS535" s="45">
        <f>(AC535/(H535+N535)*100%)</f>
        <v>0.6831275720164609</v>
      </c>
      <c r="AT535" s="45">
        <f>AD535/R535</f>
        <v>0.62955465587044535</v>
      </c>
      <c r="AU535" s="44" t="e">
        <f>AH535/AE535</f>
        <v>#DIV/0!</v>
      </c>
      <c r="AV535" s="44" t="e">
        <f>AI535/AF535</f>
        <v>#DIV/0!</v>
      </c>
      <c r="AW535" s="44" t="e">
        <f>AJ535/AG535</f>
        <v>#DIV/0!</v>
      </c>
      <c r="AX535" s="43">
        <f>AO535/AQ535</f>
        <v>0.96141479099678462</v>
      </c>
      <c r="AY535" s="42">
        <f>AP535/AQ535</f>
        <v>3.8585209003215437E-2</v>
      </c>
    </row>
    <row r="536" spans="1:51" ht="15" customHeight="1" x14ac:dyDescent="0.25">
      <c r="A536" s="32">
        <v>529</v>
      </c>
      <c r="B536" s="32">
        <v>7</v>
      </c>
      <c r="C536" s="32">
        <v>529</v>
      </c>
      <c r="D536" s="52" t="s">
        <v>27</v>
      </c>
      <c r="E536" s="52" t="s">
        <v>35</v>
      </c>
      <c r="F536" s="51">
        <v>7</v>
      </c>
      <c r="G536" s="47">
        <v>135</v>
      </c>
      <c r="H536" s="47">
        <v>130</v>
      </c>
      <c r="I536" s="48">
        <f>SUM(G536:H536)</f>
        <v>265</v>
      </c>
      <c r="J536" s="70">
        <v>0</v>
      </c>
      <c r="K536" s="70">
        <v>0</v>
      </c>
      <c r="L536" s="49">
        <f>J536+K536</f>
        <v>0</v>
      </c>
      <c r="M536" s="70">
        <v>0</v>
      </c>
      <c r="N536" s="70">
        <v>0</v>
      </c>
      <c r="O536" s="49">
        <f>M536+N536</f>
        <v>0</v>
      </c>
      <c r="P536" s="49">
        <f>G536+J536+M536</f>
        <v>135</v>
      </c>
      <c r="Q536" s="49">
        <f>H536+K536+N536</f>
        <v>130</v>
      </c>
      <c r="R536" s="50">
        <f>I536+L536+O536</f>
        <v>265</v>
      </c>
      <c r="S536" s="70">
        <v>104</v>
      </c>
      <c r="T536" s="70">
        <v>110</v>
      </c>
      <c r="U536" s="49">
        <f>S536+T536</f>
        <v>214</v>
      </c>
      <c r="V536" s="70">
        <v>0</v>
      </c>
      <c r="W536" s="70">
        <v>0</v>
      </c>
      <c r="X536" s="49">
        <f>V536+W536</f>
        <v>0</v>
      </c>
      <c r="Y536" s="70">
        <v>0</v>
      </c>
      <c r="Z536" s="70">
        <v>0</v>
      </c>
      <c r="AA536" s="49">
        <f>Y536+Z536</f>
        <v>0</v>
      </c>
      <c r="AB536" s="49">
        <f>S536+V536+Y536</f>
        <v>104</v>
      </c>
      <c r="AC536" s="49">
        <f>T536+W536+Z536</f>
        <v>110</v>
      </c>
      <c r="AD536" s="49">
        <f>AB536+AC536</f>
        <v>214</v>
      </c>
      <c r="AE536" s="72">
        <v>0</v>
      </c>
      <c r="AF536" s="72">
        <v>0</v>
      </c>
      <c r="AG536" s="49">
        <f>AE536+AF536</f>
        <v>0</v>
      </c>
      <c r="AH536" s="70">
        <v>0</v>
      </c>
      <c r="AI536" s="70">
        <v>0</v>
      </c>
      <c r="AJ536" s="49">
        <f>AH536+AI536</f>
        <v>0</v>
      </c>
      <c r="AK536" s="67">
        <v>29</v>
      </c>
      <c r="AL536" s="67">
        <v>117</v>
      </c>
      <c r="AM536" s="67">
        <v>21</v>
      </c>
      <c r="AN536" s="67">
        <v>34</v>
      </c>
      <c r="AO536" s="46">
        <f>SUM(AK536:AN536)</f>
        <v>201</v>
      </c>
      <c r="AP536" s="67">
        <v>13</v>
      </c>
      <c r="AQ536" s="46">
        <f>+AO536+AP536</f>
        <v>214</v>
      </c>
      <c r="AR536" s="45">
        <f>AB536/P536</f>
        <v>0.77037037037037037</v>
      </c>
      <c r="AS536" s="45">
        <f>(AC536/(H536+N536)*100%)</f>
        <v>0.84615384615384615</v>
      </c>
      <c r="AT536" s="45">
        <f>AD536/R536</f>
        <v>0.8075471698113208</v>
      </c>
      <c r="AU536" s="44" t="e">
        <f>AH536/AE536</f>
        <v>#DIV/0!</v>
      </c>
      <c r="AV536" s="44" t="e">
        <f>AI536/AF536</f>
        <v>#DIV/0!</v>
      </c>
      <c r="AW536" s="44" t="e">
        <f>AJ536/AG536</f>
        <v>#DIV/0!</v>
      </c>
      <c r="AX536" s="43">
        <f>AO536/AQ536</f>
        <v>0.93925233644859818</v>
      </c>
      <c r="AY536" s="42">
        <f>AP536/AQ536</f>
        <v>6.0747663551401869E-2</v>
      </c>
    </row>
    <row r="537" spans="1:51" ht="15" customHeight="1" x14ac:dyDescent="0.25">
      <c r="A537" s="32">
        <v>530</v>
      </c>
      <c r="B537" s="32">
        <v>8</v>
      </c>
      <c r="C537" s="32">
        <v>530</v>
      </c>
      <c r="D537" s="52" t="s">
        <v>27</v>
      </c>
      <c r="E537" s="52" t="s">
        <v>35</v>
      </c>
      <c r="F537" s="51">
        <v>8</v>
      </c>
      <c r="G537" s="47">
        <v>249</v>
      </c>
      <c r="H537" s="47">
        <v>227</v>
      </c>
      <c r="I537" s="48">
        <f>SUM(G537:H537)</f>
        <v>476</v>
      </c>
      <c r="J537" s="70">
        <v>0</v>
      </c>
      <c r="K537" s="70">
        <v>0</v>
      </c>
      <c r="L537" s="49">
        <f>J537+K537</f>
        <v>0</v>
      </c>
      <c r="M537" s="70">
        <v>0</v>
      </c>
      <c r="N537" s="70">
        <v>3</v>
      </c>
      <c r="O537" s="49">
        <f>M537+N537</f>
        <v>3</v>
      </c>
      <c r="P537" s="49">
        <f>G537+J537+M537</f>
        <v>249</v>
      </c>
      <c r="Q537" s="49">
        <f>H537+K537+N537</f>
        <v>230</v>
      </c>
      <c r="R537" s="50">
        <f>I537+L537+O537</f>
        <v>479</v>
      </c>
      <c r="S537" s="70">
        <v>196</v>
      </c>
      <c r="T537" s="70">
        <v>195</v>
      </c>
      <c r="U537" s="49">
        <f>S537+T537</f>
        <v>391</v>
      </c>
      <c r="V537" s="70">
        <v>0</v>
      </c>
      <c r="W537" s="70">
        <v>0</v>
      </c>
      <c r="X537" s="49">
        <f>V537+W537</f>
        <v>0</v>
      </c>
      <c r="Y537" s="70">
        <v>0</v>
      </c>
      <c r="Z537" s="70">
        <v>3</v>
      </c>
      <c r="AA537" s="49">
        <f>Y537+Z537</f>
        <v>3</v>
      </c>
      <c r="AB537" s="49">
        <f>S537+V537+Y537</f>
        <v>196</v>
      </c>
      <c r="AC537" s="49">
        <f>T537+W537+Z537</f>
        <v>198</v>
      </c>
      <c r="AD537" s="49">
        <f>AB537+AC537</f>
        <v>394</v>
      </c>
      <c r="AE537" s="72">
        <v>0</v>
      </c>
      <c r="AF537" s="72">
        <v>0</v>
      </c>
      <c r="AG537" s="49">
        <f>AE537+AF537</f>
        <v>0</v>
      </c>
      <c r="AH537" s="70">
        <v>0</v>
      </c>
      <c r="AI537" s="70">
        <v>0</v>
      </c>
      <c r="AJ537" s="49">
        <f>AH537+AI537</f>
        <v>0</v>
      </c>
      <c r="AK537" s="67">
        <v>54</v>
      </c>
      <c r="AL537" s="67">
        <v>160</v>
      </c>
      <c r="AM537" s="67">
        <v>21</v>
      </c>
      <c r="AN537" s="67">
        <v>141</v>
      </c>
      <c r="AO537" s="46">
        <f>SUM(AK537:AN537)</f>
        <v>376</v>
      </c>
      <c r="AP537" s="67">
        <v>18</v>
      </c>
      <c r="AQ537" s="46">
        <f>+AO537+AP537</f>
        <v>394</v>
      </c>
      <c r="AR537" s="45">
        <f>AB537/P537</f>
        <v>0.78714859437751006</v>
      </c>
      <c r="AS537" s="45">
        <f>(AC537/(H537+N537)*100%)</f>
        <v>0.86086956521739133</v>
      </c>
      <c r="AT537" s="45">
        <f>AD537/R537</f>
        <v>0.82254697286012524</v>
      </c>
      <c r="AU537" s="44" t="e">
        <f>AH537/AE537</f>
        <v>#DIV/0!</v>
      </c>
      <c r="AV537" s="44" t="e">
        <f>AI537/AF537</f>
        <v>#DIV/0!</v>
      </c>
      <c r="AW537" s="44" t="e">
        <f>AJ537/AG537</f>
        <v>#DIV/0!</v>
      </c>
      <c r="AX537" s="43">
        <f>AO537/AQ537</f>
        <v>0.95431472081218272</v>
      </c>
      <c r="AY537" s="42">
        <f>AP537/AQ537</f>
        <v>4.5685279187817257E-2</v>
      </c>
    </row>
    <row r="538" spans="1:51" ht="15" customHeight="1" x14ac:dyDescent="0.25">
      <c r="A538" s="32">
        <v>531</v>
      </c>
      <c r="B538" s="32">
        <v>9</v>
      </c>
      <c r="C538" s="32">
        <v>531</v>
      </c>
      <c r="D538" s="52" t="s">
        <v>27</v>
      </c>
      <c r="E538" s="52" t="s">
        <v>35</v>
      </c>
      <c r="F538" s="51">
        <v>9</v>
      </c>
      <c r="G538" s="47">
        <v>242</v>
      </c>
      <c r="H538" s="47">
        <v>217</v>
      </c>
      <c r="I538" s="48">
        <f>SUM(G538:H538)</f>
        <v>459</v>
      </c>
      <c r="J538" s="70">
        <v>0</v>
      </c>
      <c r="K538" s="70">
        <v>0</v>
      </c>
      <c r="L538" s="49">
        <f>J538+K538</f>
        <v>0</v>
      </c>
      <c r="M538" s="70">
        <v>1</v>
      </c>
      <c r="N538" s="70">
        <v>0</v>
      </c>
      <c r="O538" s="49">
        <f>M538+N538</f>
        <v>1</v>
      </c>
      <c r="P538" s="49">
        <f>G538+J538+M538</f>
        <v>243</v>
      </c>
      <c r="Q538" s="49">
        <f>H538+K538+N538</f>
        <v>217</v>
      </c>
      <c r="R538" s="50">
        <f>I538+L538+O538</f>
        <v>460</v>
      </c>
      <c r="S538" s="70">
        <v>151</v>
      </c>
      <c r="T538" s="70">
        <v>153</v>
      </c>
      <c r="U538" s="49">
        <f>S538+T538</f>
        <v>304</v>
      </c>
      <c r="V538" s="70">
        <v>0</v>
      </c>
      <c r="W538" s="70">
        <v>0</v>
      </c>
      <c r="X538" s="49">
        <f>V538+W538</f>
        <v>0</v>
      </c>
      <c r="Y538" s="70">
        <v>1</v>
      </c>
      <c r="Z538" s="70">
        <v>0</v>
      </c>
      <c r="AA538" s="49">
        <f>Y538+Z538</f>
        <v>1</v>
      </c>
      <c r="AB538" s="49">
        <f>S538+V538+Y538</f>
        <v>152</v>
      </c>
      <c r="AC538" s="49">
        <f>T538+W538+Z538</f>
        <v>153</v>
      </c>
      <c r="AD538" s="49">
        <f>AB538+AC538</f>
        <v>305</v>
      </c>
      <c r="AE538" s="72">
        <v>0</v>
      </c>
      <c r="AF538" s="72">
        <v>0</v>
      </c>
      <c r="AG538" s="49">
        <f>AE538+AF538</f>
        <v>0</v>
      </c>
      <c r="AH538" s="70">
        <v>0</v>
      </c>
      <c r="AI538" s="70">
        <v>0</v>
      </c>
      <c r="AJ538" s="49">
        <f>AH538+AI538</f>
        <v>0</v>
      </c>
      <c r="AK538" s="67">
        <v>110</v>
      </c>
      <c r="AL538" s="67">
        <v>98</v>
      </c>
      <c r="AM538" s="67">
        <v>16</v>
      </c>
      <c r="AN538" s="67">
        <v>59</v>
      </c>
      <c r="AO538" s="46">
        <f>SUM(AK538:AN538)</f>
        <v>283</v>
      </c>
      <c r="AP538" s="67">
        <v>22</v>
      </c>
      <c r="AQ538" s="46">
        <f>+AO538+AP538</f>
        <v>305</v>
      </c>
      <c r="AR538" s="45">
        <f>AB538/P538</f>
        <v>0.62551440329218111</v>
      </c>
      <c r="AS538" s="45">
        <f>(AC538/(H538+N538)*100%)</f>
        <v>0.70506912442396308</v>
      </c>
      <c r="AT538" s="45">
        <f>AD538/R538</f>
        <v>0.66304347826086951</v>
      </c>
      <c r="AU538" s="44" t="e">
        <f>AH538/AE538</f>
        <v>#DIV/0!</v>
      </c>
      <c r="AV538" s="44" t="e">
        <f>AI538/AF538</f>
        <v>#DIV/0!</v>
      </c>
      <c r="AW538" s="44" t="e">
        <f>AJ538/AG538</f>
        <v>#DIV/0!</v>
      </c>
      <c r="AX538" s="43">
        <f>AO538/AQ538</f>
        <v>0.9278688524590164</v>
      </c>
      <c r="AY538" s="42">
        <f>AP538/AQ538</f>
        <v>7.2131147540983612E-2</v>
      </c>
    </row>
    <row r="539" spans="1:51" ht="15" customHeight="1" x14ac:dyDescent="0.25">
      <c r="A539" s="32">
        <v>532</v>
      </c>
      <c r="B539" s="32">
        <v>10</v>
      </c>
      <c r="C539" s="32">
        <v>532</v>
      </c>
      <c r="D539" s="52" t="s">
        <v>27</v>
      </c>
      <c r="E539" s="52" t="s">
        <v>35</v>
      </c>
      <c r="F539" s="51">
        <v>10</v>
      </c>
      <c r="G539" s="47">
        <v>194</v>
      </c>
      <c r="H539" s="47">
        <v>157</v>
      </c>
      <c r="I539" s="48">
        <f>SUM(G539:H539)</f>
        <v>351</v>
      </c>
      <c r="J539" s="70">
        <v>0</v>
      </c>
      <c r="K539" s="70">
        <v>0</v>
      </c>
      <c r="L539" s="49">
        <f>J539+K539</f>
        <v>0</v>
      </c>
      <c r="M539" s="70">
        <v>0</v>
      </c>
      <c r="N539" s="70">
        <v>0</v>
      </c>
      <c r="O539" s="49">
        <f>M539+N539</f>
        <v>0</v>
      </c>
      <c r="P539" s="49">
        <f>G539+J539+M539</f>
        <v>194</v>
      </c>
      <c r="Q539" s="49">
        <f>H539+K539+N539</f>
        <v>157</v>
      </c>
      <c r="R539" s="50">
        <f>I539+L539+O539</f>
        <v>351</v>
      </c>
      <c r="S539" s="70">
        <v>122</v>
      </c>
      <c r="T539" s="70">
        <v>106</v>
      </c>
      <c r="U539" s="49">
        <f>S539+T539</f>
        <v>228</v>
      </c>
      <c r="V539" s="70">
        <v>0</v>
      </c>
      <c r="W539" s="70">
        <v>0</v>
      </c>
      <c r="X539" s="49">
        <f>V539+W539</f>
        <v>0</v>
      </c>
      <c r="Y539" s="70">
        <v>0</v>
      </c>
      <c r="Z539" s="70">
        <v>0</v>
      </c>
      <c r="AA539" s="49">
        <f>Y539+Z539</f>
        <v>0</v>
      </c>
      <c r="AB539" s="49">
        <f>S539+V539+Y539</f>
        <v>122</v>
      </c>
      <c r="AC539" s="49">
        <f>T539+W539+Z539</f>
        <v>106</v>
      </c>
      <c r="AD539" s="49">
        <f>AB539+AC539</f>
        <v>228</v>
      </c>
      <c r="AE539" s="72">
        <v>0</v>
      </c>
      <c r="AF539" s="72">
        <v>0</v>
      </c>
      <c r="AG539" s="49">
        <f>AE539+AF539</f>
        <v>0</v>
      </c>
      <c r="AH539" s="70">
        <v>0</v>
      </c>
      <c r="AI539" s="70">
        <v>0</v>
      </c>
      <c r="AJ539" s="49">
        <f>AH539+AI539</f>
        <v>0</v>
      </c>
      <c r="AK539" s="67">
        <v>66</v>
      </c>
      <c r="AL539" s="67">
        <v>109</v>
      </c>
      <c r="AM539" s="67">
        <v>9</v>
      </c>
      <c r="AN539" s="67">
        <v>38</v>
      </c>
      <c r="AO539" s="46">
        <f>SUM(AK539:AN539)</f>
        <v>222</v>
      </c>
      <c r="AP539" s="67">
        <v>6</v>
      </c>
      <c r="AQ539" s="46">
        <f>+AO539+AP539</f>
        <v>228</v>
      </c>
      <c r="AR539" s="45">
        <f>AB539/P539</f>
        <v>0.62886597938144329</v>
      </c>
      <c r="AS539" s="45">
        <f>(AC539/(H539+N539)*100%)</f>
        <v>0.67515923566878977</v>
      </c>
      <c r="AT539" s="45">
        <f>AD539/R539</f>
        <v>0.6495726495726496</v>
      </c>
      <c r="AU539" s="44" t="e">
        <f>AH539/AE539</f>
        <v>#DIV/0!</v>
      </c>
      <c r="AV539" s="44" t="e">
        <f>AI539/AF539</f>
        <v>#DIV/0!</v>
      </c>
      <c r="AW539" s="44" t="e">
        <f>AJ539/AG539</f>
        <v>#DIV/0!</v>
      </c>
      <c r="AX539" s="43">
        <f>AO539/AQ539</f>
        <v>0.97368421052631582</v>
      </c>
      <c r="AY539" s="42">
        <f>AP539/AQ539</f>
        <v>2.6315789473684209E-2</v>
      </c>
    </row>
    <row r="540" spans="1:51" ht="15" customHeight="1" x14ac:dyDescent="0.25">
      <c r="A540" s="32">
        <v>533</v>
      </c>
      <c r="B540" s="32">
        <v>11</v>
      </c>
      <c r="C540" s="32">
        <v>533</v>
      </c>
      <c r="D540" s="52" t="s">
        <v>27</v>
      </c>
      <c r="E540" s="52" t="s">
        <v>35</v>
      </c>
      <c r="F540" s="51">
        <v>11</v>
      </c>
      <c r="G540" s="47">
        <v>225</v>
      </c>
      <c r="H540" s="47">
        <v>231</v>
      </c>
      <c r="I540" s="48">
        <f>SUM(G540:H540)</f>
        <v>456</v>
      </c>
      <c r="J540" s="70">
        <v>0</v>
      </c>
      <c r="K540" s="70">
        <v>0</v>
      </c>
      <c r="L540" s="49">
        <f>J540+K540</f>
        <v>0</v>
      </c>
      <c r="M540" s="70">
        <v>11</v>
      </c>
      <c r="N540" s="70">
        <v>7</v>
      </c>
      <c r="O540" s="49">
        <f>M540+N540</f>
        <v>18</v>
      </c>
      <c r="P540" s="49">
        <f>G540+J540+M540</f>
        <v>236</v>
      </c>
      <c r="Q540" s="49">
        <f>H540+K540+N540</f>
        <v>238</v>
      </c>
      <c r="R540" s="50">
        <f>I540+L540+O540</f>
        <v>474</v>
      </c>
      <c r="S540" s="70">
        <v>120</v>
      </c>
      <c r="T540" s="70">
        <v>147</v>
      </c>
      <c r="U540" s="49">
        <f>S540+T540</f>
        <v>267</v>
      </c>
      <c r="V540" s="70">
        <v>0</v>
      </c>
      <c r="W540" s="70">
        <v>0</v>
      </c>
      <c r="X540" s="49">
        <f>V540+W540</f>
        <v>0</v>
      </c>
      <c r="Y540" s="70">
        <v>11</v>
      </c>
      <c r="Z540" s="70">
        <v>7</v>
      </c>
      <c r="AA540" s="49">
        <f>Y540+Z540</f>
        <v>18</v>
      </c>
      <c r="AB540" s="49">
        <f>S540+V540+Y540</f>
        <v>131</v>
      </c>
      <c r="AC540" s="49">
        <f>T540+W540+Z540</f>
        <v>154</v>
      </c>
      <c r="AD540" s="49">
        <f>AB540+AC540</f>
        <v>285</v>
      </c>
      <c r="AE540" s="72">
        <v>0</v>
      </c>
      <c r="AF540" s="72">
        <v>0</v>
      </c>
      <c r="AG540" s="49">
        <f>AE540+AF540</f>
        <v>0</v>
      </c>
      <c r="AH540" s="70">
        <v>0</v>
      </c>
      <c r="AI540" s="70">
        <v>0</v>
      </c>
      <c r="AJ540" s="49">
        <f>AH540+AI540</f>
        <v>0</v>
      </c>
      <c r="AK540" s="67">
        <v>93</v>
      </c>
      <c r="AL540" s="67">
        <v>94</v>
      </c>
      <c r="AM540" s="67">
        <v>15</v>
      </c>
      <c r="AN540" s="67">
        <v>80</v>
      </c>
      <c r="AO540" s="46">
        <f>SUM(AK540:AN540)</f>
        <v>282</v>
      </c>
      <c r="AP540" s="67">
        <v>3</v>
      </c>
      <c r="AQ540" s="46">
        <f>+AO540+AP540</f>
        <v>285</v>
      </c>
      <c r="AR540" s="45">
        <f>AB540/P540</f>
        <v>0.55508474576271183</v>
      </c>
      <c r="AS540" s="45">
        <f>(AC540/(H540+N540)*100%)</f>
        <v>0.6470588235294118</v>
      </c>
      <c r="AT540" s="45">
        <f>AD540/R540</f>
        <v>0.60126582278481011</v>
      </c>
      <c r="AU540" s="44" t="e">
        <f>AH540/AE540</f>
        <v>#DIV/0!</v>
      </c>
      <c r="AV540" s="44" t="e">
        <f>AI540/AF540</f>
        <v>#DIV/0!</v>
      </c>
      <c r="AW540" s="44" t="e">
        <f>AJ540/AG540</f>
        <v>#DIV/0!</v>
      </c>
      <c r="AX540" s="43">
        <f>AO540/AQ540</f>
        <v>0.98947368421052628</v>
      </c>
      <c r="AY540" s="42">
        <f>AP540/AQ540</f>
        <v>1.0526315789473684E-2</v>
      </c>
    </row>
    <row r="541" spans="1:51" ht="15" customHeight="1" x14ac:dyDescent="0.25">
      <c r="A541" s="32">
        <v>534</v>
      </c>
      <c r="B541" s="32">
        <v>12</v>
      </c>
      <c r="C541" s="32">
        <v>534</v>
      </c>
      <c r="D541" s="52" t="s">
        <v>27</v>
      </c>
      <c r="E541" s="52" t="s">
        <v>35</v>
      </c>
      <c r="F541" s="51">
        <v>12</v>
      </c>
      <c r="G541" s="47">
        <v>223</v>
      </c>
      <c r="H541" s="47">
        <v>210</v>
      </c>
      <c r="I541" s="48">
        <f>SUM(G541:H541)</f>
        <v>433</v>
      </c>
      <c r="J541" s="70">
        <v>0</v>
      </c>
      <c r="K541" s="70">
        <v>0</v>
      </c>
      <c r="L541" s="49">
        <f>J541+K541</f>
        <v>0</v>
      </c>
      <c r="M541" s="70">
        <v>3</v>
      </c>
      <c r="N541" s="70">
        <v>2</v>
      </c>
      <c r="O541" s="49">
        <f>M541+N541</f>
        <v>5</v>
      </c>
      <c r="P541" s="49">
        <f>G541+J541+M541</f>
        <v>226</v>
      </c>
      <c r="Q541" s="49">
        <f>H541+K541+N541</f>
        <v>212</v>
      </c>
      <c r="R541" s="50">
        <f>I541+L541+O541</f>
        <v>438</v>
      </c>
      <c r="S541" s="70">
        <v>147</v>
      </c>
      <c r="T541" s="70">
        <v>153</v>
      </c>
      <c r="U541" s="49">
        <f>S541+T541</f>
        <v>300</v>
      </c>
      <c r="V541" s="70">
        <v>0</v>
      </c>
      <c r="W541" s="70">
        <v>0</v>
      </c>
      <c r="X541" s="49">
        <f>V541+W541</f>
        <v>0</v>
      </c>
      <c r="Y541" s="70">
        <v>3</v>
      </c>
      <c r="Z541" s="70">
        <v>2</v>
      </c>
      <c r="AA541" s="49">
        <f>Y541+Z541</f>
        <v>5</v>
      </c>
      <c r="AB541" s="49">
        <f>S541+V541+Y541</f>
        <v>150</v>
      </c>
      <c r="AC541" s="49">
        <f>T541+W541+Z541</f>
        <v>155</v>
      </c>
      <c r="AD541" s="49">
        <f>AB541+AC541</f>
        <v>305</v>
      </c>
      <c r="AE541" s="72">
        <v>1</v>
      </c>
      <c r="AF541" s="72">
        <v>0</v>
      </c>
      <c r="AG541" s="49">
        <f>AE541+AF541</f>
        <v>1</v>
      </c>
      <c r="AH541" s="70">
        <v>0</v>
      </c>
      <c r="AI541" s="70">
        <v>0</v>
      </c>
      <c r="AJ541" s="49">
        <f>AH541+AI541</f>
        <v>0</v>
      </c>
      <c r="AK541" s="67">
        <v>46</v>
      </c>
      <c r="AL541" s="67">
        <v>102</v>
      </c>
      <c r="AM541" s="67">
        <v>47</v>
      </c>
      <c r="AN541" s="67">
        <v>107</v>
      </c>
      <c r="AO541" s="46">
        <f>SUM(AK541:AN541)</f>
        <v>302</v>
      </c>
      <c r="AP541" s="67">
        <v>3</v>
      </c>
      <c r="AQ541" s="46">
        <f>+AO541+AP541</f>
        <v>305</v>
      </c>
      <c r="AR541" s="45">
        <f>AB541/P541</f>
        <v>0.66371681415929207</v>
      </c>
      <c r="AS541" s="45">
        <f>(AC541/(H541+N541)*100%)</f>
        <v>0.73113207547169812</v>
      </c>
      <c r="AT541" s="45">
        <f>AD541/R541</f>
        <v>0.69634703196347036</v>
      </c>
      <c r="AU541" s="44">
        <f>AH541/AE541</f>
        <v>0</v>
      </c>
      <c r="AV541" s="44" t="e">
        <f>AI541/AF541</f>
        <v>#DIV/0!</v>
      </c>
      <c r="AW541" s="44">
        <f>AJ541/AG541</f>
        <v>0</v>
      </c>
      <c r="AX541" s="43">
        <f>AO541/AQ541</f>
        <v>0.99016393442622952</v>
      </c>
      <c r="AY541" s="42">
        <f>AP541/AQ541</f>
        <v>9.8360655737704927E-3</v>
      </c>
    </row>
    <row r="542" spans="1:51" ht="15" customHeight="1" x14ac:dyDescent="0.25">
      <c r="A542" s="32">
        <v>535</v>
      </c>
      <c r="B542" s="32">
        <v>13</v>
      </c>
      <c r="C542" s="32">
        <v>535</v>
      </c>
      <c r="D542" s="52" t="s">
        <v>27</v>
      </c>
      <c r="E542" s="52" t="s">
        <v>35</v>
      </c>
      <c r="F542" s="51">
        <v>13</v>
      </c>
      <c r="G542" s="47">
        <v>230</v>
      </c>
      <c r="H542" s="47">
        <v>230</v>
      </c>
      <c r="I542" s="48">
        <f>SUM(G542:H542)</f>
        <v>460</v>
      </c>
      <c r="J542" s="70">
        <v>0</v>
      </c>
      <c r="K542" s="70">
        <v>1</v>
      </c>
      <c r="L542" s="49">
        <f>J542+K542</f>
        <v>1</v>
      </c>
      <c r="M542" s="70">
        <v>3</v>
      </c>
      <c r="N542" s="70">
        <v>4</v>
      </c>
      <c r="O542" s="49">
        <f>M542+N542</f>
        <v>7</v>
      </c>
      <c r="P542" s="49">
        <f>G542+J542+M542</f>
        <v>233</v>
      </c>
      <c r="Q542" s="49">
        <f>H542+K542+N542</f>
        <v>235</v>
      </c>
      <c r="R542" s="50">
        <f>I542+L542+O542</f>
        <v>468</v>
      </c>
      <c r="S542" s="70">
        <v>155</v>
      </c>
      <c r="T542" s="70">
        <v>160</v>
      </c>
      <c r="U542" s="49">
        <f>S542+T542</f>
        <v>315</v>
      </c>
      <c r="V542" s="70">
        <v>0</v>
      </c>
      <c r="W542" s="70">
        <v>1</v>
      </c>
      <c r="X542" s="49">
        <f>V542+W542</f>
        <v>1</v>
      </c>
      <c r="Y542" s="70">
        <v>3</v>
      </c>
      <c r="Z542" s="70">
        <v>4</v>
      </c>
      <c r="AA542" s="49">
        <f>Y542+Z542</f>
        <v>7</v>
      </c>
      <c r="AB542" s="49">
        <f>S542+V542+Y542</f>
        <v>158</v>
      </c>
      <c r="AC542" s="49">
        <f>T542+W542+Z542</f>
        <v>165</v>
      </c>
      <c r="AD542" s="49">
        <f>AB542+AC542</f>
        <v>323</v>
      </c>
      <c r="AE542" s="72">
        <v>1</v>
      </c>
      <c r="AF542" s="72">
        <v>0</v>
      </c>
      <c r="AG542" s="49">
        <f>AE542+AF542</f>
        <v>1</v>
      </c>
      <c r="AH542" s="70">
        <v>1</v>
      </c>
      <c r="AI542" s="70">
        <v>0</v>
      </c>
      <c r="AJ542" s="49">
        <f>AH542+AI542</f>
        <v>1</v>
      </c>
      <c r="AK542" s="67">
        <v>49</v>
      </c>
      <c r="AL542" s="67">
        <v>199</v>
      </c>
      <c r="AM542" s="67">
        <v>20</v>
      </c>
      <c r="AN542" s="67">
        <v>39</v>
      </c>
      <c r="AO542" s="46">
        <f>SUM(AK542:AN542)</f>
        <v>307</v>
      </c>
      <c r="AP542" s="67">
        <v>16</v>
      </c>
      <c r="AQ542" s="46">
        <f>+AO542+AP542</f>
        <v>323</v>
      </c>
      <c r="AR542" s="45">
        <f>AB542/P542</f>
        <v>0.67811158798283266</v>
      </c>
      <c r="AS542" s="45">
        <f>(AC542/(H542+N542)*100%)</f>
        <v>0.70512820512820518</v>
      </c>
      <c r="AT542" s="45">
        <f>AD542/R542</f>
        <v>0.69017094017094016</v>
      </c>
      <c r="AU542" s="44">
        <f>AH542/AE542</f>
        <v>1</v>
      </c>
      <c r="AV542" s="44" t="e">
        <f>AI542/AF542</f>
        <v>#DIV/0!</v>
      </c>
      <c r="AW542" s="44">
        <f>AJ542/AG542</f>
        <v>1</v>
      </c>
      <c r="AX542" s="43">
        <f>AO542/AQ542</f>
        <v>0.9504643962848297</v>
      </c>
      <c r="AY542" s="42">
        <f>AP542/AQ542</f>
        <v>4.9535603715170282E-2</v>
      </c>
    </row>
    <row r="543" spans="1:51" ht="15" customHeight="1" x14ac:dyDescent="0.25">
      <c r="A543" s="32">
        <v>536</v>
      </c>
      <c r="B543" s="32">
        <v>14</v>
      </c>
      <c r="C543" s="32">
        <v>536</v>
      </c>
      <c r="D543" s="52" t="s">
        <v>27</v>
      </c>
      <c r="E543" s="52" t="s">
        <v>35</v>
      </c>
      <c r="F543" s="51">
        <v>14</v>
      </c>
      <c r="G543" s="47">
        <v>228</v>
      </c>
      <c r="H543" s="47">
        <v>210</v>
      </c>
      <c r="I543" s="48">
        <f>SUM(G543:H543)</f>
        <v>438</v>
      </c>
      <c r="J543" s="70">
        <v>1</v>
      </c>
      <c r="K543" s="70">
        <v>1</v>
      </c>
      <c r="L543" s="49">
        <f>J543+K543</f>
        <v>2</v>
      </c>
      <c r="M543" s="70">
        <v>4</v>
      </c>
      <c r="N543" s="70">
        <v>0</v>
      </c>
      <c r="O543" s="49">
        <f>M543+N543</f>
        <v>4</v>
      </c>
      <c r="P543" s="49">
        <f>G543+J543+M543</f>
        <v>233</v>
      </c>
      <c r="Q543" s="49">
        <f>H543+K543+N543</f>
        <v>211</v>
      </c>
      <c r="R543" s="50">
        <f>I543+L543+O543</f>
        <v>444</v>
      </c>
      <c r="S543" s="70">
        <v>135</v>
      </c>
      <c r="T543" s="70">
        <v>141</v>
      </c>
      <c r="U543" s="49">
        <f>S543+T543</f>
        <v>276</v>
      </c>
      <c r="V543" s="70">
        <v>1</v>
      </c>
      <c r="W543" s="70">
        <v>1</v>
      </c>
      <c r="X543" s="49">
        <f>V543+W543</f>
        <v>2</v>
      </c>
      <c r="Y543" s="70">
        <v>4</v>
      </c>
      <c r="Z543" s="70">
        <v>0</v>
      </c>
      <c r="AA543" s="49">
        <f>Y543+Z543</f>
        <v>4</v>
      </c>
      <c r="AB543" s="49">
        <f>S543+V543+Y543</f>
        <v>140</v>
      </c>
      <c r="AC543" s="49">
        <f>T543+W543+Z543</f>
        <v>142</v>
      </c>
      <c r="AD543" s="49">
        <f>AB543+AC543</f>
        <v>282</v>
      </c>
      <c r="AE543" s="72">
        <v>0</v>
      </c>
      <c r="AF543" s="72">
        <v>0</v>
      </c>
      <c r="AG543" s="49">
        <f>AE543+AF543</f>
        <v>0</v>
      </c>
      <c r="AH543" s="70">
        <v>0</v>
      </c>
      <c r="AI543" s="70">
        <v>0</v>
      </c>
      <c r="AJ543" s="49">
        <f>AH543+AI543</f>
        <v>0</v>
      </c>
      <c r="AK543" s="67">
        <v>42</v>
      </c>
      <c r="AL543" s="67">
        <v>179</v>
      </c>
      <c r="AM543" s="67">
        <v>21</v>
      </c>
      <c r="AN543" s="67">
        <v>27</v>
      </c>
      <c r="AO543" s="46">
        <f>SUM(AK543:AN543)</f>
        <v>269</v>
      </c>
      <c r="AP543" s="67">
        <v>13</v>
      </c>
      <c r="AQ543" s="46">
        <f>+AO543+AP543</f>
        <v>282</v>
      </c>
      <c r="AR543" s="45">
        <f>AB543/P543</f>
        <v>0.60085836909871249</v>
      </c>
      <c r="AS543" s="45">
        <f>(AC543/(H543+N543)*100%)</f>
        <v>0.67619047619047623</v>
      </c>
      <c r="AT543" s="45">
        <f>AD543/R543</f>
        <v>0.63513513513513509</v>
      </c>
      <c r="AU543" s="44" t="e">
        <f>AH543/AE543</f>
        <v>#DIV/0!</v>
      </c>
      <c r="AV543" s="44" t="e">
        <f>AI543/AF543</f>
        <v>#DIV/0!</v>
      </c>
      <c r="AW543" s="44" t="e">
        <f>AJ543/AG543</f>
        <v>#DIV/0!</v>
      </c>
      <c r="AX543" s="43">
        <f>AO543/AQ543</f>
        <v>0.95390070921985815</v>
      </c>
      <c r="AY543" s="42">
        <f>AP543/AQ543</f>
        <v>4.6099290780141841E-2</v>
      </c>
    </row>
    <row r="544" spans="1:51" ht="15" customHeight="1" x14ac:dyDescent="0.25">
      <c r="A544" s="32">
        <v>537</v>
      </c>
      <c r="B544" s="32">
        <v>15</v>
      </c>
      <c r="C544" s="32">
        <v>537</v>
      </c>
      <c r="D544" s="52" t="s">
        <v>27</v>
      </c>
      <c r="E544" s="52" t="s">
        <v>35</v>
      </c>
      <c r="F544" s="51">
        <v>15</v>
      </c>
      <c r="G544" s="47">
        <v>194</v>
      </c>
      <c r="H544" s="47">
        <v>174</v>
      </c>
      <c r="I544" s="48">
        <f>SUM(G544:H544)</f>
        <v>368</v>
      </c>
      <c r="J544" s="70">
        <v>0</v>
      </c>
      <c r="K544" s="70">
        <v>0</v>
      </c>
      <c r="L544" s="49">
        <f>J544+K544</f>
        <v>0</v>
      </c>
      <c r="M544" s="70">
        <v>3</v>
      </c>
      <c r="N544" s="70">
        <v>6</v>
      </c>
      <c r="O544" s="49">
        <f>M544+N544</f>
        <v>9</v>
      </c>
      <c r="P544" s="49">
        <f>G544+J544+M544</f>
        <v>197</v>
      </c>
      <c r="Q544" s="49">
        <f>H544+K544+N544</f>
        <v>180</v>
      </c>
      <c r="R544" s="50">
        <f>I544+L544+O544</f>
        <v>377</v>
      </c>
      <c r="S544" s="70">
        <v>122</v>
      </c>
      <c r="T544" s="70">
        <v>125</v>
      </c>
      <c r="U544" s="49">
        <f>S544+T544</f>
        <v>247</v>
      </c>
      <c r="V544" s="70">
        <v>0</v>
      </c>
      <c r="W544" s="70">
        <v>0</v>
      </c>
      <c r="X544" s="49">
        <f>V544+W544</f>
        <v>0</v>
      </c>
      <c r="Y544" s="70">
        <v>3</v>
      </c>
      <c r="Z544" s="70">
        <v>6</v>
      </c>
      <c r="AA544" s="49">
        <f>Y544+Z544</f>
        <v>9</v>
      </c>
      <c r="AB544" s="49">
        <f>S544+V544+Y544</f>
        <v>125</v>
      </c>
      <c r="AC544" s="49">
        <f>T544+W544+Z544</f>
        <v>131</v>
      </c>
      <c r="AD544" s="49">
        <f>AB544+AC544</f>
        <v>256</v>
      </c>
      <c r="AE544" s="72">
        <v>0</v>
      </c>
      <c r="AF544" s="72">
        <v>0</v>
      </c>
      <c r="AG544" s="49">
        <f>AE544+AF544</f>
        <v>0</v>
      </c>
      <c r="AH544" s="70">
        <v>0</v>
      </c>
      <c r="AI544" s="70">
        <v>0</v>
      </c>
      <c r="AJ544" s="49">
        <f>AH544+AI544</f>
        <v>0</v>
      </c>
      <c r="AK544" s="67">
        <v>40</v>
      </c>
      <c r="AL544" s="67">
        <v>158</v>
      </c>
      <c r="AM544" s="67">
        <v>14</v>
      </c>
      <c r="AN544" s="67">
        <v>20</v>
      </c>
      <c r="AO544" s="46">
        <f>SUM(AK544:AN544)</f>
        <v>232</v>
      </c>
      <c r="AP544" s="67">
        <v>24</v>
      </c>
      <c r="AQ544" s="46">
        <f>+AO544+AP544</f>
        <v>256</v>
      </c>
      <c r="AR544" s="45">
        <f>AB544/P544</f>
        <v>0.63451776649746194</v>
      </c>
      <c r="AS544" s="45">
        <f>(AC544/(H544+N544)*100%)</f>
        <v>0.72777777777777775</v>
      </c>
      <c r="AT544" s="45">
        <f>AD544/R544</f>
        <v>0.67904509283819625</v>
      </c>
      <c r="AU544" s="44" t="e">
        <f>AH544/AE544</f>
        <v>#DIV/0!</v>
      </c>
      <c r="AV544" s="44" t="e">
        <f>AI544/AF544</f>
        <v>#DIV/0!</v>
      </c>
      <c r="AW544" s="44" t="e">
        <f>AJ544/AG544</f>
        <v>#DIV/0!</v>
      </c>
      <c r="AX544" s="43">
        <f>AO544/AQ544</f>
        <v>0.90625</v>
      </c>
      <c r="AY544" s="42">
        <f>AP544/AQ544</f>
        <v>9.375E-2</v>
      </c>
    </row>
    <row r="545" spans="1:51" ht="15" customHeight="1" x14ac:dyDescent="0.25">
      <c r="A545" s="32">
        <v>538</v>
      </c>
      <c r="B545" s="32">
        <v>16</v>
      </c>
      <c r="C545" s="32">
        <v>538</v>
      </c>
      <c r="D545" s="52" t="s">
        <v>27</v>
      </c>
      <c r="E545" s="52" t="s">
        <v>35</v>
      </c>
      <c r="F545" s="51">
        <v>16</v>
      </c>
      <c r="G545" s="47">
        <v>176</v>
      </c>
      <c r="H545" s="47">
        <v>211</v>
      </c>
      <c r="I545" s="48">
        <f>SUM(G545:H545)</f>
        <v>387</v>
      </c>
      <c r="J545" s="70">
        <v>0</v>
      </c>
      <c r="K545" s="70">
        <v>0</v>
      </c>
      <c r="L545" s="49">
        <f>J545+K545</f>
        <v>0</v>
      </c>
      <c r="M545" s="70">
        <v>2</v>
      </c>
      <c r="N545" s="70">
        <v>1</v>
      </c>
      <c r="O545" s="49">
        <f>M545+N545</f>
        <v>3</v>
      </c>
      <c r="P545" s="49">
        <f>G545+J545+M545</f>
        <v>178</v>
      </c>
      <c r="Q545" s="49">
        <f>H545+K545+N545</f>
        <v>212</v>
      </c>
      <c r="R545" s="50">
        <f>I545+L545+O545</f>
        <v>390</v>
      </c>
      <c r="S545" s="70">
        <v>103</v>
      </c>
      <c r="T545" s="70">
        <v>115</v>
      </c>
      <c r="U545" s="49">
        <f>S545+T545</f>
        <v>218</v>
      </c>
      <c r="V545" s="70">
        <v>0</v>
      </c>
      <c r="W545" s="70">
        <v>0</v>
      </c>
      <c r="X545" s="49">
        <f>V545+W545</f>
        <v>0</v>
      </c>
      <c r="Y545" s="70">
        <v>2</v>
      </c>
      <c r="Z545" s="70">
        <v>1</v>
      </c>
      <c r="AA545" s="49">
        <f>Y545+Z545</f>
        <v>3</v>
      </c>
      <c r="AB545" s="49">
        <f>S545+V545+Y545</f>
        <v>105</v>
      </c>
      <c r="AC545" s="49">
        <f>T545+W545+Z545</f>
        <v>116</v>
      </c>
      <c r="AD545" s="49">
        <f>AB545+AC545</f>
        <v>221</v>
      </c>
      <c r="AE545" s="72">
        <v>0</v>
      </c>
      <c r="AF545" s="72">
        <v>0</v>
      </c>
      <c r="AG545" s="49">
        <f>AE545+AF545</f>
        <v>0</v>
      </c>
      <c r="AH545" s="70">
        <v>0</v>
      </c>
      <c r="AI545" s="70">
        <v>0</v>
      </c>
      <c r="AJ545" s="49">
        <f>AH545+AI545</f>
        <v>0</v>
      </c>
      <c r="AK545" s="67">
        <v>26</v>
      </c>
      <c r="AL545" s="67">
        <v>84</v>
      </c>
      <c r="AM545" s="67">
        <v>3</v>
      </c>
      <c r="AN545" s="67">
        <v>103</v>
      </c>
      <c r="AO545" s="46">
        <f>SUM(AK545:AN545)</f>
        <v>216</v>
      </c>
      <c r="AP545" s="67">
        <v>5</v>
      </c>
      <c r="AQ545" s="46">
        <f>+AO545+AP545</f>
        <v>221</v>
      </c>
      <c r="AR545" s="45">
        <f>AB545/P545</f>
        <v>0.5898876404494382</v>
      </c>
      <c r="AS545" s="45">
        <f>(AC545/(H545+N545)*100%)</f>
        <v>0.54716981132075471</v>
      </c>
      <c r="AT545" s="45">
        <f>AD545/R545</f>
        <v>0.56666666666666665</v>
      </c>
      <c r="AU545" s="44" t="e">
        <f>AH545/AE545</f>
        <v>#DIV/0!</v>
      </c>
      <c r="AV545" s="44" t="e">
        <f>AI545/AF545</f>
        <v>#DIV/0!</v>
      </c>
      <c r="AW545" s="44" t="e">
        <f>AJ545/AG545</f>
        <v>#DIV/0!</v>
      </c>
      <c r="AX545" s="43">
        <f>AO545/AQ545</f>
        <v>0.9773755656108597</v>
      </c>
      <c r="AY545" s="42">
        <f>AP545/AQ545</f>
        <v>2.2624434389140271E-2</v>
      </c>
    </row>
    <row r="546" spans="1:51" ht="15" customHeight="1" x14ac:dyDescent="0.25">
      <c r="A546" s="32">
        <v>539</v>
      </c>
      <c r="B546" s="32">
        <v>17</v>
      </c>
      <c r="C546" s="32">
        <v>539</v>
      </c>
      <c r="D546" s="52" t="s">
        <v>27</v>
      </c>
      <c r="E546" s="52" t="s">
        <v>35</v>
      </c>
      <c r="F546" s="51">
        <v>17</v>
      </c>
      <c r="G546" s="47">
        <v>145</v>
      </c>
      <c r="H546" s="47">
        <v>154</v>
      </c>
      <c r="I546" s="48">
        <f>SUM(G546:H546)</f>
        <v>299</v>
      </c>
      <c r="J546" s="70">
        <v>0</v>
      </c>
      <c r="K546" s="70">
        <v>0</v>
      </c>
      <c r="L546" s="49">
        <f>J546+K546</f>
        <v>0</v>
      </c>
      <c r="M546" s="70">
        <v>3</v>
      </c>
      <c r="N546" s="70">
        <v>4</v>
      </c>
      <c r="O546" s="49">
        <f>M546+N546</f>
        <v>7</v>
      </c>
      <c r="P546" s="49">
        <f>G546+J546+M546</f>
        <v>148</v>
      </c>
      <c r="Q546" s="49">
        <f>H546+K546+N546</f>
        <v>158</v>
      </c>
      <c r="R546" s="50">
        <f>I546+L546+O546</f>
        <v>306</v>
      </c>
      <c r="S546" s="70">
        <v>98</v>
      </c>
      <c r="T546" s="70">
        <v>99</v>
      </c>
      <c r="U546" s="49">
        <f>S546+T546</f>
        <v>197</v>
      </c>
      <c r="V546" s="70">
        <v>0</v>
      </c>
      <c r="W546" s="70">
        <v>0</v>
      </c>
      <c r="X546" s="49">
        <f>V546+W546</f>
        <v>0</v>
      </c>
      <c r="Y546" s="70">
        <v>3</v>
      </c>
      <c r="Z546" s="70">
        <v>4</v>
      </c>
      <c r="AA546" s="49">
        <f>Y546+Z546</f>
        <v>7</v>
      </c>
      <c r="AB546" s="49">
        <f>S546+V546+Y546</f>
        <v>101</v>
      </c>
      <c r="AC546" s="49">
        <f>T546+W546+Z546</f>
        <v>103</v>
      </c>
      <c r="AD546" s="49">
        <f>AB546+AC546</f>
        <v>204</v>
      </c>
      <c r="AE546" s="72">
        <v>0</v>
      </c>
      <c r="AF546" s="72">
        <v>0</v>
      </c>
      <c r="AG546" s="49">
        <f>AE546+AF546</f>
        <v>0</v>
      </c>
      <c r="AH546" s="70">
        <v>0</v>
      </c>
      <c r="AI546" s="70">
        <v>0</v>
      </c>
      <c r="AJ546" s="49">
        <f>AH546+AI546</f>
        <v>0</v>
      </c>
      <c r="AK546" s="67">
        <v>19</v>
      </c>
      <c r="AL546" s="67">
        <v>71</v>
      </c>
      <c r="AM546" s="67">
        <v>0</v>
      </c>
      <c r="AN546" s="67">
        <v>106</v>
      </c>
      <c r="AO546" s="46">
        <f>SUM(AK546:AN546)</f>
        <v>196</v>
      </c>
      <c r="AP546" s="67">
        <v>8</v>
      </c>
      <c r="AQ546" s="46">
        <f>+AO546+AP546</f>
        <v>204</v>
      </c>
      <c r="AR546" s="45">
        <f>AB546/P546</f>
        <v>0.68243243243243246</v>
      </c>
      <c r="AS546" s="45">
        <f>(AC546/(H546+N546)*100%)</f>
        <v>0.65189873417721522</v>
      </c>
      <c r="AT546" s="45">
        <f>AD546/R546</f>
        <v>0.66666666666666663</v>
      </c>
      <c r="AU546" s="44" t="e">
        <f>AH546/AE546</f>
        <v>#DIV/0!</v>
      </c>
      <c r="AV546" s="44" t="e">
        <f>AI546/AF546</f>
        <v>#DIV/0!</v>
      </c>
      <c r="AW546" s="44" t="e">
        <f>AJ546/AG546</f>
        <v>#DIV/0!</v>
      </c>
      <c r="AX546" s="43">
        <f>AO546/AQ546</f>
        <v>0.96078431372549022</v>
      </c>
      <c r="AY546" s="42">
        <f>AP546/AQ546</f>
        <v>3.9215686274509803E-2</v>
      </c>
    </row>
    <row r="547" spans="1:51" ht="15" customHeight="1" x14ac:dyDescent="0.25">
      <c r="A547" s="32">
        <v>540</v>
      </c>
      <c r="B547" s="32">
        <v>18</v>
      </c>
      <c r="C547" s="32">
        <v>540</v>
      </c>
      <c r="D547" s="52" t="s">
        <v>27</v>
      </c>
      <c r="E547" s="52" t="s">
        <v>35</v>
      </c>
      <c r="F547" s="51">
        <v>18</v>
      </c>
      <c r="G547" s="47">
        <v>202</v>
      </c>
      <c r="H547" s="47">
        <v>216</v>
      </c>
      <c r="I547" s="48">
        <f>SUM(G547:H547)</f>
        <v>418</v>
      </c>
      <c r="J547" s="70">
        <v>1</v>
      </c>
      <c r="K547" s="70">
        <v>0</v>
      </c>
      <c r="L547" s="49">
        <f>J547+K547</f>
        <v>1</v>
      </c>
      <c r="M547" s="70">
        <v>1</v>
      </c>
      <c r="N547" s="70">
        <v>4</v>
      </c>
      <c r="O547" s="49">
        <f>M547+N547</f>
        <v>5</v>
      </c>
      <c r="P547" s="49">
        <f>G547+J547+M547</f>
        <v>204</v>
      </c>
      <c r="Q547" s="49">
        <f>H547+K547+N547</f>
        <v>220</v>
      </c>
      <c r="R547" s="50">
        <f>I547+L547+O547</f>
        <v>424</v>
      </c>
      <c r="S547" s="70">
        <v>112</v>
      </c>
      <c r="T547" s="70">
        <v>144</v>
      </c>
      <c r="U547" s="49">
        <f>S547+T547</f>
        <v>256</v>
      </c>
      <c r="V547" s="70">
        <v>1</v>
      </c>
      <c r="W547" s="70">
        <v>0</v>
      </c>
      <c r="X547" s="49">
        <f>V547+W547</f>
        <v>1</v>
      </c>
      <c r="Y547" s="70">
        <v>1</v>
      </c>
      <c r="Z547" s="70">
        <v>4</v>
      </c>
      <c r="AA547" s="49">
        <f>Y547+Z547</f>
        <v>5</v>
      </c>
      <c r="AB547" s="49">
        <f>S547+V547+Y547</f>
        <v>114</v>
      </c>
      <c r="AC547" s="49">
        <f>T547+W547+Z547</f>
        <v>148</v>
      </c>
      <c r="AD547" s="49">
        <f>AB547+AC547</f>
        <v>262</v>
      </c>
      <c r="AE547" s="72">
        <v>0</v>
      </c>
      <c r="AF547" s="72">
        <v>1</v>
      </c>
      <c r="AG547" s="49">
        <f>AE547+AF547</f>
        <v>1</v>
      </c>
      <c r="AH547" s="70">
        <v>0</v>
      </c>
      <c r="AI547" s="70">
        <v>1</v>
      </c>
      <c r="AJ547" s="49">
        <f>AH547+AI547</f>
        <v>1</v>
      </c>
      <c r="AK547" s="67">
        <v>39</v>
      </c>
      <c r="AL547" s="67">
        <v>127</v>
      </c>
      <c r="AM547" s="67">
        <v>2</v>
      </c>
      <c r="AN547" s="67">
        <v>89</v>
      </c>
      <c r="AO547" s="46">
        <f>SUM(AK547:AN547)</f>
        <v>257</v>
      </c>
      <c r="AP547" s="67">
        <v>5</v>
      </c>
      <c r="AQ547" s="46">
        <f>+AO547+AP547</f>
        <v>262</v>
      </c>
      <c r="AR547" s="45">
        <f>AB547/P547</f>
        <v>0.55882352941176472</v>
      </c>
      <c r="AS547" s="45">
        <f>(AC547/(H547+N547)*100%)</f>
        <v>0.67272727272727273</v>
      </c>
      <c r="AT547" s="45">
        <f>AD547/R547</f>
        <v>0.61792452830188682</v>
      </c>
      <c r="AU547" s="44" t="e">
        <f>AH547/AE547</f>
        <v>#DIV/0!</v>
      </c>
      <c r="AV547" s="44">
        <f>AI547/AF547</f>
        <v>1</v>
      </c>
      <c r="AW547" s="44">
        <f>AJ547/AG547</f>
        <v>1</v>
      </c>
      <c r="AX547" s="43">
        <f>AO547/AQ547</f>
        <v>0.98091603053435117</v>
      </c>
      <c r="AY547" s="42">
        <f>AP547/AQ547</f>
        <v>1.9083969465648856E-2</v>
      </c>
    </row>
    <row r="548" spans="1:51" ht="15" customHeight="1" x14ac:dyDescent="0.25">
      <c r="A548" s="32">
        <v>541</v>
      </c>
      <c r="B548" s="32">
        <v>19</v>
      </c>
      <c r="C548" s="32">
        <v>541</v>
      </c>
      <c r="D548" s="52" t="s">
        <v>27</v>
      </c>
      <c r="E548" s="52" t="s">
        <v>35</v>
      </c>
      <c r="F548" s="51">
        <v>19</v>
      </c>
      <c r="G548" s="47">
        <v>187</v>
      </c>
      <c r="H548" s="47">
        <v>189</v>
      </c>
      <c r="I548" s="48">
        <f>SUM(G548:H548)</f>
        <v>376</v>
      </c>
      <c r="J548" s="70">
        <v>1</v>
      </c>
      <c r="K548" s="70">
        <v>0</v>
      </c>
      <c r="L548" s="49">
        <f>J548+K548</f>
        <v>1</v>
      </c>
      <c r="M548" s="70">
        <v>3</v>
      </c>
      <c r="N548" s="70">
        <v>0</v>
      </c>
      <c r="O548" s="49">
        <f>M548+N548</f>
        <v>3</v>
      </c>
      <c r="P548" s="49">
        <f>G548+J548+M548</f>
        <v>191</v>
      </c>
      <c r="Q548" s="49">
        <f>H548+K548+N548</f>
        <v>189</v>
      </c>
      <c r="R548" s="50">
        <f>I548+L548+O548</f>
        <v>380</v>
      </c>
      <c r="S548" s="70">
        <v>118</v>
      </c>
      <c r="T548" s="70">
        <v>112</v>
      </c>
      <c r="U548" s="49">
        <f>S548+T548</f>
        <v>230</v>
      </c>
      <c r="V548" s="70">
        <v>1</v>
      </c>
      <c r="W548" s="70">
        <v>0</v>
      </c>
      <c r="X548" s="49">
        <f>V548+W548</f>
        <v>1</v>
      </c>
      <c r="Y548" s="70">
        <v>3</v>
      </c>
      <c r="Z548" s="70">
        <v>0</v>
      </c>
      <c r="AA548" s="49">
        <f>Y548+Z548</f>
        <v>3</v>
      </c>
      <c r="AB548" s="49">
        <f>S548+V548+Y548</f>
        <v>122</v>
      </c>
      <c r="AC548" s="49">
        <f>T548+W548+Z548</f>
        <v>112</v>
      </c>
      <c r="AD548" s="49">
        <f>AB548+AC548</f>
        <v>234</v>
      </c>
      <c r="AE548" s="72">
        <v>0</v>
      </c>
      <c r="AF548" s="72">
        <v>0</v>
      </c>
      <c r="AG548" s="49">
        <f>AE548+AF548</f>
        <v>0</v>
      </c>
      <c r="AH548" s="70">
        <v>0</v>
      </c>
      <c r="AI548" s="70">
        <v>0</v>
      </c>
      <c r="AJ548" s="49">
        <f>AH548+AI548</f>
        <v>0</v>
      </c>
      <c r="AK548" s="67">
        <v>22</v>
      </c>
      <c r="AL548" s="67">
        <v>104</v>
      </c>
      <c r="AM548" s="67">
        <v>12</v>
      </c>
      <c r="AN548" s="67">
        <v>90</v>
      </c>
      <c r="AO548" s="46">
        <f>SUM(AK548:AN548)</f>
        <v>228</v>
      </c>
      <c r="AP548" s="67">
        <v>6</v>
      </c>
      <c r="AQ548" s="46">
        <f>+AO548+AP548</f>
        <v>234</v>
      </c>
      <c r="AR548" s="45">
        <f>AB548/P548</f>
        <v>0.63874345549738221</v>
      </c>
      <c r="AS548" s="45">
        <f>(AC548/(H548+N548)*100%)</f>
        <v>0.59259259259259256</v>
      </c>
      <c r="AT548" s="45">
        <f>AD548/R548</f>
        <v>0.61578947368421055</v>
      </c>
      <c r="AU548" s="44" t="e">
        <f>AH548/AE548</f>
        <v>#DIV/0!</v>
      </c>
      <c r="AV548" s="44" t="e">
        <f>AI548/AF548</f>
        <v>#DIV/0!</v>
      </c>
      <c r="AW548" s="44" t="e">
        <f>AJ548/AG548</f>
        <v>#DIV/0!</v>
      </c>
      <c r="AX548" s="43">
        <f>AO548/AQ548</f>
        <v>0.97435897435897434</v>
      </c>
      <c r="AY548" s="42">
        <f>AP548/AQ548</f>
        <v>2.564102564102564E-2</v>
      </c>
    </row>
    <row r="549" spans="1:51" ht="15" customHeight="1" x14ac:dyDescent="0.25">
      <c r="A549" s="32">
        <v>542</v>
      </c>
      <c r="B549" s="32">
        <v>20</v>
      </c>
      <c r="C549" s="32">
        <v>542</v>
      </c>
      <c r="D549" s="52" t="s">
        <v>27</v>
      </c>
      <c r="E549" s="52" t="s">
        <v>35</v>
      </c>
      <c r="F549" s="51">
        <v>20</v>
      </c>
      <c r="G549" s="47">
        <v>130</v>
      </c>
      <c r="H549" s="47">
        <v>127</v>
      </c>
      <c r="I549" s="48">
        <f>SUM(G549:H549)</f>
        <v>257</v>
      </c>
      <c r="J549" s="70">
        <v>1</v>
      </c>
      <c r="K549" s="70">
        <v>1</v>
      </c>
      <c r="L549" s="49">
        <f>J549+K549</f>
        <v>2</v>
      </c>
      <c r="M549" s="70">
        <v>1</v>
      </c>
      <c r="N549" s="70">
        <v>2</v>
      </c>
      <c r="O549" s="49">
        <f>M549+N549</f>
        <v>3</v>
      </c>
      <c r="P549" s="49">
        <f>G549+J549+M549</f>
        <v>132</v>
      </c>
      <c r="Q549" s="49">
        <f>H549+K549+N549</f>
        <v>130</v>
      </c>
      <c r="R549" s="50">
        <f>I549+L549+O549</f>
        <v>262</v>
      </c>
      <c r="S549" s="70">
        <v>80</v>
      </c>
      <c r="T549" s="70">
        <v>79</v>
      </c>
      <c r="U549" s="49">
        <f>S549+T549</f>
        <v>159</v>
      </c>
      <c r="V549" s="70">
        <v>0</v>
      </c>
      <c r="W549" s="70">
        <v>0</v>
      </c>
      <c r="X549" s="49">
        <f>V549+W549</f>
        <v>0</v>
      </c>
      <c r="Y549" s="70">
        <v>1</v>
      </c>
      <c r="Z549" s="70">
        <v>2</v>
      </c>
      <c r="AA549" s="49">
        <f>Y549+Z549</f>
        <v>3</v>
      </c>
      <c r="AB549" s="49">
        <f>S549+V549+Y549</f>
        <v>81</v>
      </c>
      <c r="AC549" s="49">
        <f>T549+W549+Z549</f>
        <v>81</v>
      </c>
      <c r="AD549" s="49">
        <f>AB549+AC549</f>
        <v>162</v>
      </c>
      <c r="AE549" s="72">
        <v>0</v>
      </c>
      <c r="AF549" s="72">
        <v>0</v>
      </c>
      <c r="AG549" s="49">
        <f>AE549+AF549</f>
        <v>0</v>
      </c>
      <c r="AH549" s="70">
        <v>0</v>
      </c>
      <c r="AI549" s="70">
        <v>0</v>
      </c>
      <c r="AJ549" s="49">
        <f>AH549+AI549</f>
        <v>0</v>
      </c>
      <c r="AK549" s="67">
        <v>14</v>
      </c>
      <c r="AL549" s="67">
        <v>95</v>
      </c>
      <c r="AM549" s="67">
        <v>1</v>
      </c>
      <c r="AN549" s="67">
        <v>47</v>
      </c>
      <c r="AO549" s="46">
        <f>SUM(AK549:AN549)</f>
        <v>157</v>
      </c>
      <c r="AP549" s="67">
        <v>5</v>
      </c>
      <c r="AQ549" s="46">
        <f>+AO549+AP549</f>
        <v>162</v>
      </c>
      <c r="AR549" s="45">
        <f>AB549/P549</f>
        <v>0.61363636363636365</v>
      </c>
      <c r="AS549" s="45">
        <f>(AC549/(H549+N549)*100%)</f>
        <v>0.62790697674418605</v>
      </c>
      <c r="AT549" s="45">
        <f>AD549/R549</f>
        <v>0.61832061068702293</v>
      </c>
      <c r="AU549" s="44" t="e">
        <f>AH549/AE549</f>
        <v>#DIV/0!</v>
      </c>
      <c r="AV549" s="44" t="e">
        <f>AI549/AF549</f>
        <v>#DIV/0!</v>
      </c>
      <c r="AW549" s="44" t="e">
        <f>AJ549/AG549</f>
        <v>#DIV/0!</v>
      </c>
      <c r="AX549" s="43">
        <f>AO549/AQ549</f>
        <v>0.96913580246913578</v>
      </c>
      <c r="AY549" s="42">
        <f>AP549/AQ549</f>
        <v>3.0864197530864196E-2</v>
      </c>
    </row>
    <row r="550" spans="1:51" ht="15" customHeight="1" x14ac:dyDescent="0.25">
      <c r="A550" s="32">
        <v>543</v>
      </c>
      <c r="B550" s="32">
        <v>21</v>
      </c>
      <c r="C550" s="32">
        <v>543</v>
      </c>
      <c r="D550" s="52" t="s">
        <v>27</v>
      </c>
      <c r="E550" s="52" t="s">
        <v>35</v>
      </c>
      <c r="F550" s="51">
        <v>21</v>
      </c>
      <c r="G550" s="47">
        <v>200</v>
      </c>
      <c r="H550" s="47">
        <v>218</v>
      </c>
      <c r="I550" s="48">
        <f>SUM(G550:H550)</f>
        <v>418</v>
      </c>
      <c r="J550" s="70">
        <v>2</v>
      </c>
      <c r="K550" s="70">
        <v>1</v>
      </c>
      <c r="L550" s="49">
        <f>J550+K550</f>
        <v>3</v>
      </c>
      <c r="M550" s="70">
        <v>7</v>
      </c>
      <c r="N550" s="70">
        <v>7</v>
      </c>
      <c r="O550" s="49">
        <f>M550+N550</f>
        <v>14</v>
      </c>
      <c r="P550" s="49">
        <f>G550+J550+M550</f>
        <v>209</v>
      </c>
      <c r="Q550" s="49">
        <f>H550+K550+N550</f>
        <v>226</v>
      </c>
      <c r="R550" s="50">
        <f>I550+L550+O550</f>
        <v>435</v>
      </c>
      <c r="S550" s="70">
        <v>108</v>
      </c>
      <c r="T550" s="70">
        <v>127</v>
      </c>
      <c r="U550" s="49">
        <f>S550+T550</f>
        <v>235</v>
      </c>
      <c r="V550" s="70">
        <v>2</v>
      </c>
      <c r="W550" s="70">
        <v>1</v>
      </c>
      <c r="X550" s="49">
        <f>V550+W550</f>
        <v>3</v>
      </c>
      <c r="Y550" s="70">
        <v>7</v>
      </c>
      <c r="Z550" s="70">
        <v>7</v>
      </c>
      <c r="AA550" s="49">
        <f>Y550+Z550</f>
        <v>14</v>
      </c>
      <c r="AB550" s="49">
        <f>S550+V550+Y550</f>
        <v>117</v>
      </c>
      <c r="AC550" s="49">
        <f>T550+W550+Z550</f>
        <v>135</v>
      </c>
      <c r="AD550" s="49">
        <f>AB550+AC550</f>
        <v>252</v>
      </c>
      <c r="AE550" s="72">
        <v>0</v>
      </c>
      <c r="AF550" s="72">
        <v>0</v>
      </c>
      <c r="AG550" s="49">
        <f>AE550+AF550</f>
        <v>0</v>
      </c>
      <c r="AH550" s="70">
        <v>0</v>
      </c>
      <c r="AI550" s="70">
        <v>0</v>
      </c>
      <c r="AJ550" s="49">
        <f>AH550+AI550</f>
        <v>0</v>
      </c>
      <c r="AK550" s="67">
        <v>45</v>
      </c>
      <c r="AL550" s="67">
        <v>79</v>
      </c>
      <c r="AM550" s="67">
        <v>17</v>
      </c>
      <c r="AN550" s="67">
        <v>110</v>
      </c>
      <c r="AO550" s="46">
        <f>SUM(AK550:AN550)</f>
        <v>251</v>
      </c>
      <c r="AP550" s="67">
        <v>1</v>
      </c>
      <c r="AQ550" s="46">
        <f>+AO550+AP550</f>
        <v>252</v>
      </c>
      <c r="AR550" s="45">
        <f>AB550/P550</f>
        <v>0.55980861244019142</v>
      </c>
      <c r="AS550" s="45">
        <f>(AC550/(H550+N550)*100%)</f>
        <v>0.6</v>
      </c>
      <c r="AT550" s="45">
        <f>AD550/R550</f>
        <v>0.57931034482758625</v>
      </c>
      <c r="AU550" s="44" t="e">
        <f>AH550/AE550</f>
        <v>#DIV/0!</v>
      </c>
      <c r="AV550" s="44" t="e">
        <f>AI550/AF550</f>
        <v>#DIV/0!</v>
      </c>
      <c r="AW550" s="44" t="e">
        <f>AJ550/AG550</f>
        <v>#DIV/0!</v>
      </c>
      <c r="AX550" s="43">
        <f>AO550/AQ550</f>
        <v>0.99603174603174605</v>
      </c>
      <c r="AY550" s="42">
        <f>AP550/AQ550</f>
        <v>3.968253968253968E-3</v>
      </c>
    </row>
    <row r="551" spans="1:51" ht="15" customHeight="1" x14ac:dyDescent="0.25">
      <c r="A551" s="32">
        <v>544</v>
      </c>
      <c r="B551" s="32">
        <v>22</v>
      </c>
      <c r="C551" s="32">
        <v>544</v>
      </c>
      <c r="D551" s="52" t="s">
        <v>27</v>
      </c>
      <c r="E551" s="52" t="s">
        <v>35</v>
      </c>
      <c r="F551" s="51">
        <v>22</v>
      </c>
      <c r="G551" s="47">
        <v>122</v>
      </c>
      <c r="H551" s="47">
        <v>120</v>
      </c>
      <c r="I551" s="48">
        <f>SUM(G551:H551)</f>
        <v>242</v>
      </c>
      <c r="J551" s="70">
        <v>0</v>
      </c>
      <c r="K551" s="70">
        <v>0</v>
      </c>
      <c r="L551" s="49">
        <f>J551+K551</f>
        <v>0</v>
      </c>
      <c r="M551" s="70">
        <v>1</v>
      </c>
      <c r="N551" s="70">
        <v>1</v>
      </c>
      <c r="O551" s="49">
        <f>M551+N551</f>
        <v>2</v>
      </c>
      <c r="P551" s="49">
        <f>G551+J551+M551</f>
        <v>123</v>
      </c>
      <c r="Q551" s="49">
        <f>H551+K551+N551</f>
        <v>121</v>
      </c>
      <c r="R551" s="50">
        <f>I551+L551+O551</f>
        <v>244</v>
      </c>
      <c r="S551" s="70">
        <v>83</v>
      </c>
      <c r="T551" s="70">
        <v>91</v>
      </c>
      <c r="U551" s="49">
        <f>S551+T551</f>
        <v>174</v>
      </c>
      <c r="V551" s="70">
        <v>0</v>
      </c>
      <c r="W551" s="70">
        <v>0</v>
      </c>
      <c r="X551" s="49">
        <f>V551+W551</f>
        <v>0</v>
      </c>
      <c r="Y551" s="70">
        <v>1</v>
      </c>
      <c r="Z551" s="70">
        <v>1</v>
      </c>
      <c r="AA551" s="49">
        <f>Y551+Z551</f>
        <v>2</v>
      </c>
      <c r="AB551" s="49">
        <f>S551+V551+Y551</f>
        <v>84</v>
      </c>
      <c r="AC551" s="49">
        <f>T551+W551+Z551</f>
        <v>92</v>
      </c>
      <c r="AD551" s="49">
        <f>AB551+AC551</f>
        <v>176</v>
      </c>
      <c r="AE551" s="72">
        <v>0</v>
      </c>
      <c r="AF551" s="72">
        <v>0</v>
      </c>
      <c r="AG551" s="49">
        <f>AE551+AF551</f>
        <v>0</v>
      </c>
      <c r="AH551" s="70">
        <v>0</v>
      </c>
      <c r="AI551" s="70">
        <v>0</v>
      </c>
      <c r="AJ551" s="49">
        <f>AH551+AI551</f>
        <v>0</v>
      </c>
      <c r="AK551" s="67">
        <v>22</v>
      </c>
      <c r="AL551" s="67">
        <v>92</v>
      </c>
      <c r="AM551" s="67">
        <v>8</v>
      </c>
      <c r="AN551" s="67">
        <v>48</v>
      </c>
      <c r="AO551" s="46">
        <f>SUM(AK551:AN551)</f>
        <v>170</v>
      </c>
      <c r="AP551" s="67">
        <v>6</v>
      </c>
      <c r="AQ551" s="46">
        <f>+AO551+AP551</f>
        <v>176</v>
      </c>
      <c r="AR551" s="45">
        <f>AB551/P551</f>
        <v>0.68292682926829273</v>
      </c>
      <c r="AS551" s="45">
        <f>(AC551/(H551+N551)*100%)</f>
        <v>0.76033057851239672</v>
      </c>
      <c r="AT551" s="45">
        <f>AD551/R551</f>
        <v>0.72131147540983609</v>
      </c>
      <c r="AU551" s="44" t="e">
        <f>AH551/AE551</f>
        <v>#DIV/0!</v>
      </c>
      <c r="AV551" s="44" t="e">
        <f>AI551/AF551</f>
        <v>#DIV/0!</v>
      </c>
      <c r="AW551" s="44" t="e">
        <f>AJ551/AG551</f>
        <v>#DIV/0!</v>
      </c>
      <c r="AX551" s="43">
        <f>AO551/AQ551</f>
        <v>0.96590909090909094</v>
      </c>
      <c r="AY551" s="42">
        <f>AP551/AQ551</f>
        <v>3.4090909090909088E-2</v>
      </c>
    </row>
    <row r="552" spans="1:51" ht="15" customHeight="1" x14ac:dyDescent="0.25">
      <c r="A552" s="32">
        <v>545</v>
      </c>
      <c r="B552" s="32"/>
      <c r="C552" s="32">
        <v>545</v>
      </c>
      <c r="D552" s="41" t="s">
        <v>34</v>
      </c>
      <c r="E552" s="41"/>
      <c r="F552" s="40">
        <f>F551</f>
        <v>22</v>
      </c>
      <c r="G552" s="39">
        <f>SUM(G530:G551)</f>
        <v>4199</v>
      </c>
      <c r="H552" s="39">
        <f>SUM(H530:H551)</f>
        <v>4093</v>
      </c>
      <c r="I552" s="39">
        <f>SUM(I530:I551)</f>
        <v>8292</v>
      </c>
      <c r="J552" s="39">
        <f>SUM(J530:J551)</f>
        <v>6</v>
      </c>
      <c r="K552" s="39">
        <f>SUM(K530:K551)</f>
        <v>4</v>
      </c>
      <c r="L552" s="39">
        <f>SUM(L530:L551)</f>
        <v>10</v>
      </c>
      <c r="M552" s="39">
        <f>SUM(M530:M551)</f>
        <v>59</v>
      </c>
      <c r="N552" s="39">
        <f>SUM(N530:N551)</f>
        <v>51</v>
      </c>
      <c r="O552" s="39">
        <f>SUM(O530:O551)</f>
        <v>110</v>
      </c>
      <c r="P552" s="39">
        <f>SUM(P530:P551)</f>
        <v>4264</v>
      </c>
      <c r="Q552" s="39">
        <f>SUM(Q530:Q551)</f>
        <v>4148</v>
      </c>
      <c r="R552" s="66">
        <f>I552+L552+O552</f>
        <v>8412</v>
      </c>
      <c r="S552" s="39">
        <f>SUM(S530:S551)</f>
        <v>2676</v>
      </c>
      <c r="T552" s="39">
        <f>SUM(T530:T551)</f>
        <v>2823</v>
      </c>
      <c r="U552" s="39">
        <f>SUM(U530:U551)</f>
        <v>5499</v>
      </c>
      <c r="V552" s="39">
        <f>SUM(V530:V551)</f>
        <v>5</v>
      </c>
      <c r="W552" s="39">
        <f>SUM(W530:W551)</f>
        <v>3</v>
      </c>
      <c r="X552" s="39">
        <f>SUM(X530:X551)</f>
        <v>8</v>
      </c>
      <c r="Y552" s="39">
        <f>SUM(Y530:Y551)</f>
        <v>59</v>
      </c>
      <c r="Z552" s="39">
        <f>SUM(Z530:Z551)</f>
        <v>51</v>
      </c>
      <c r="AA552" s="39">
        <f>SUM(AA530:AA551)</f>
        <v>110</v>
      </c>
      <c r="AB552" s="39">
        <f>SUM(AB530:AB551)</f>
        <v>2740</v>
      </c>
      <c r="AC552" s="39">
        <f>SUM(AC530:AC551)</f>
        <v>2877</v>
      </c>
      <c r="AD552" s="39">
        <f>SUM(AD530:AD551)</f>
        <v>5617</v>
      </c>
      <c r="AE552" s="39">
        <f>SUM(AE530:AE551)</f>
        <v>4</v>
      </c>
      <c r="AF552" s="39">
        <f>SUM(AF530:AF551)</f>
        <v>4</v>
      </c>
      <c r="AG552" s="39">
        <f>SUM(AG530:AG551)</f>
        <v>8</v>
      </c>
      <c r="AH552" s="39">
        <f>SUM(AH530:AH551)</f>
        <v>3</v>
      </c>
      <c r="AI552" s="39">
        <f>SUM(AI530:AI551)</f>
        <v>4</v>
      </c>
      <c r="AJ552" s="39">
        <f>SUM(AJ530:AJ551)</f>
        <v>7</v>
      </c>
      <c r="AK552" s="39">
        <f>SUM(AK530:AK551)</f>
        <v>1071</v>
      </c>
      <c r="AL552" s="39">
        <f>SUM(AL530:AL551)</f>
        <v>2372</v>
      </c>
      <c r="AM552" s="39">
        <f>SUM(AM530:AM551)</f>
        <v>320</v>
      </c>
      <c r="AN552" s="39">
        <f>SUM(AN530:AN551)</f>
        <v>1638</v>
      </c>
      <c r="AO552" s="39">
        <f>SUM(AO530:AO551)</f>
        <v>5401</v>
      </c>
      <c r="AP552" s="39">
        <f>SUM(AP530:AP551)</f>
        <v>216</v>
      </c>
      <c r="AQ552" s="39">
        <f>SUM(AQ530:AQ551)</f>
        <v>5617</v>
      </c>
      <c r="AR552" s="36">
        <f>AB552/P552</f>
        <v>0.64258911819887432</v>
      </c>
      <c r="AS552" s="36">
        <f>(AC552/(H552+N552)*100%)</f>
        <v>0.6942567567567568</v>
      </c>
      <c r="AT552" s="36">
        <f>AD552/R552</f>
        <v>0.66773656680932003</v>
      </c>
      <c r="AU552" s="35">
        <f>AH552/AE552</f>
        <v>0.75</v>
      </c>
      <c r="AV552" s="35">
        <f>AI552/AF552</f>
        <v>1</v>
      </c>
      <c r="AW552" s="35">
        <f>AJ552/AG552</f>
        <v>0.875</v>
      </c>
      <c r="AX552" s="34">
        <f>AO552/AQ552</f>
        <v>0.96154530888374579</v>
      </c>
      <c r="AY552" s="33">
        <f>AP552/AQ552</f>
        <v>3.8454691116254228E-2</v>
      </c>
    </row>
    <row r="553" spans="1:51" ht="15" customHeight="1" x14ac:dyDescent="0.25">
      <c r="A553" s="32">
        <v>546</v>
      </c>
      <c r="B553" s="32">
        <v>1</v>
      </c>
      <c r="C553" s="32">
        <v>546</v>
      </c>
      <c r="D553" s="52" t="s">
        <v>27</v>
      </c>
      <c r="E553" s="52" t="s">
        <v>33</v>
      </c>
      <c r="F553" s="51">
        <v>1</v>
      </c>
      <c r="G553" s="47">
        <v>133</v>
      </c>
      <c r="H553" s="47">
        <v>166</v>
      </c>
      <c r="I553" s="48">
        <f>SUM(G553:H553)</f>
        <v>299</v>
      </c>
      <c r="J553" s="70">
        <v>1</v>
      </c>
      <c r="K553" s="70">
        <v>0</v>
      </c>
      <c r="L553" s="49">
        <f>J553+K553</f>
        <v>1</v>
      </c>
      <c r="M553" s="70">
        <v>0</v>
      </c>
      <c r="N553" s="70">
        <v>2</v>
      </c>
      <c r="O553" s="49">
        <f>M553+N553</f>
        <v>2</v>
      </c>
      <c r="P553" s="49">
        <f>G553+J553+M553</f>
        <v>134</v>
      </c>
      <c r="Q553" s="49">
        <f>H553+K553+N553</f>
        <v>168</v>
      </c>
      <c r="R553" s="50">
        <f>I553+L553+O553</f>
        <v>302</v>
      </c>
      <c r="S553" s="70">
        <v>64</v>
      </c>
      <c r="T553" s="70">
        <v>94</v>
      </c>
      <c r="U553" s="49">
        <f>S553+T553</f>
        <v>158</v>
      </c>
      <c r="V553" s="70">
        <v>1</v>
      </c>
      <c r="W553" s="70">
        <v>0</v>
      </c>
      <c r="X553" s="49">
        <f>V553+W553</f>
        <v>1</v>
      </c>
      <c r="Y553" s="70">
        <v>0</v>
      </c>
      <c r="Z553" s="70">
        <v>2</v>
      </c>
      <c r="AA553" s="49">
        <f>Y553+Z553</f>
        <v>2</v>
      </c>
      <c r="AB553" s="49">
        <f>S553+V553+Y553</f>
        <v>65</v>
      </c>
      <c r="AC553" s="49">
        <f>T553+W553+Z553</f>
        <v>96</v>
      </c>
      <c r="AD553" s="49">
        <f>AB553+AC553</f>
        <v>161</v>
      </c>
      <c r="AE553" s="72">
        <v>0</v>
      </c>
      <c r="AF553" s="72">
        <v>0</v>
      </c>
      <c r="AG553" s="49">
        <f>AE553+AF553</f>
        <v>0</v>
      </c>
      <c r="AH553" s="70">
        <v>0</v>
      </c>
      <c r="AI553" s="70">
        <v>0</v>
      </c>
      <c r="AJ553" s="49">
        <f>AH553+AI553</f>
        <v>0</v>
      </c>
      <c r="AK553" s="67">
        <v>34</v>
      </c>
      <c r="AL553" s="67">
        <v>59</v>
      </c>
      <c r="AM553" s="67">
        <v>5</v>
      </c>
      <c r="AN553" s="67">
        <v>61</v>
      </c>
      <c r="AO553" s="46">
        <f>SUM(AK553:AN553)</f>
        <v>159</v>
      </c>
      <c r="AP553" s="67">
        <v>2</v>
      </c>
      <c r="AQ553" s="46">
        <f>+AO553+AP553</f>
        <v>161</v>
      </c>
      <c r="AR553" s="45">
        <f>AB553/P553</f>
        <v>0.48507462686567165</v>
      </c>
      <c r="AS553" s="45">
        <f>(AC553/(H553+N553)*100%)</f>
        <v>0.5714285714285714</v>
      </c>
      <c r="AT553" s="45">
        <f>AD553/R553</f>
        <v>0.5331125827814569</v>
      </c>
      <c r="AU553" s="44" t="e">
        <f>AH553/AE553</f>
        <v>#DIV/0!</v>
      </c>
      <c r="AV553" s="44" t="e">
        <f>AI553/AF553</f>
        <v>#DIV/0!</v>
      </c>
      <c r="AW553" s="44" t="e">
        <f>AJ553/AG553</f>
        <v>#DIV/0!</v>
      </c>
      <c r="AX553" s="43">
        <f>AO553/AQ553</f>
        <v>0.98757763975155277</v>
      </c>
      <c r="AY553" s="42">
        <f>AP553/AQ553</f>
        <v>1.2422360248447204E-2</v>
      </c>
    </row>
    <row r="554" spans="1:51" ht="15" customHeight="1" x14ac:dyDescent="0.25">
      <c r="A554" s="32">
        <v>547</v>
      </c>
      <c r="B554" s="32">
        <v>2</v>
      </c>
      <c r="C554" s="32">
        <v>547</v>
      </c>
      <c r="D554" s="52" t="s">
        <v>27</v>
      </c>
      <c r="E554" s="52" t="s">
        <v>33</v>
      </c>
      <c r="F554" s="51">
        <v>2</v>
      </c>
      <c r="G554" s="47">
        <v>153</v>
      </c>
      <c r="H554" s="47">
        <v>188</v>
      </c>
      <c r="I554" s="48">
        <f>SUM(G554:H554)</f>
        <v>341</v>
      </c>
      <c r="J554" s="70">
        <v>0</v>
      </c>
      <c r="K554" s="70">
        <v>1</v>
      </c>
      <c r="L554" s="49">
        <f>J554+K554</f>
        <v>1</v>
      </c>
      <c r="M554" s="70">
        <v>3</v>
      </c>
      <c r="N554" s="70">
        <v>3</v>
      </c>
      <c r="O554" s="49">
        <f>M554+N554</f>
        <v>6</v>
      </c>
      <c r="P554" s="49">
        <f>G554+J554+M554</f>
        <v>156</v>
      </c>
      <c r="Q554" s="49">
        <f>H554+K554+N554</f>
        <v>192</v>
      </c>
      <c r="R554" s="50">
        <f>I554+L554+O554</f>
        <v>348</v>
      </c>
      <c r="S554" s="70">
        <v>98</v>
      </c>
      <c r="T554" s="70">
        <v>123</v>
      </c>
      <c r="U554" s="49">
        <f>S554+T554</f>
        <v>221</v>
      </c>
      <c r="V554" s="70">
        <v>0</v>
      </c>
      <c r="W554" s="70">
        <v>1</v>
      </c>
      <c r="X554" s="49">
        <f>V554+W554</f>
        <v>1</v>
      </c>
      <c r="Y554" s="70">
        <v>2</v>
      </c>
      <c r="Z554" s="70">
        <v>2</v>
      </c>
      <c r="AA554" s="49">
        <f>Y554+Z554</f>
        <v>4</v>
      </c>
      <c r="AB554" s="49">
        <f>S554+V554+Y554</f>
        <v>100</v>
      </c>
      <c r="AC554" s="49">
        <f>T554+W554+Z554</f>
        <v>126</v>
      </c>
      <c r="AD554" s="49">
        <f>AB554+AC554</f>
        <v>226</v>
      </c>
      <c r="AE554" s="72">
        <v>0</v>
      </c>
      <c r="AF554" s="72">
        <v>0</v>
      </c>
      <c r="AG554" s="49">
        <f>AE554+AF554</f>
        <v>0</v>
      </c>
      <c r="AH554" s="70">
        <v>0</v>
      </c>
      <c r="AI554" s="70">
        <v>0</v>
      </c>
      <c r="AJ554" s="49">
        <f>AH554+AI554</f>
        <v>0</v>
      </c>
      <c r="AK554" s="67">
        <v>48</v>
      </c>
      <c r="AL554" s="67">
        <v>84</v>
      </c>
      <c r="AM554" s="67">
        <v>26</v>
      </c>
      <c r="AN554" s="67">
        <v>60</v>
      </c>
      <c r="AO554" s="46">
        <f>SUM(AK554:AN554)</f>
        <v>218</v>
      </c>
      <c r="AP554" s="67">
        <v>8</v>
      </c>
      <c r="AQ554" s="46">
        <f>+AO554+AP554</f>
        <v>226</v>
      </c>
      <c r="AR554" s="45">
        <f>AB554/P554</f>
        <v>0.64102564102564108</v>
      </c>
      <c r="AS554" s="45">
        <f>(AC554/(H554+N554)*100%)</f>
        <v>0.65968586387434558</v>
      </c>
      <c r="AT554" s="45">
        <f>AD554/R554</f>
        <v>0.64942528735632188</v>
      </c>
      <c r="AU554" s="44" t="e">
        <f>AH554/AE554</f>
        <v>#DIV/0!</v>
      </c>
      <c r="AV554" s="44" t="e">
        <f>AI554/AF554</f>
        <v>#DIV/0!</v>
      </c>
      <c r="AW554" s="44" t="e">
        <f>AJ554/AG554</f>
        <v>#DIV/0!</v>
      </c>
      <c r="AX554" s="43">
        <f>AO554/AQ554</f>
        <v>0.96460176991150437</v>
      </c>
      <c r="AY554" s="42">
        <f>AP554/AQ554</f>
        <v>3.5398230088495575E-2</v>
      </c>
    </row>
    <row r="555" spans="1:51" ht="15" customHeight="1" x14ac:dyDescent="0.25">
      <c r="A555" s="32">
        <v>548</v>
      </c>
      <c r="B555" s="32">
        <v>3</v>
      </c>
      <c r="C555" s="32">
        <v>548</v>
      </c>
      <c r="D555" s="52" t="s">
        <v>27</v>
      </c>
      <c r="E555" s="52" t="s">
        <v>33</v>
      </c>
      <c r="F555" s="51">
        <v>3</v>
      </c>
      <c r="G555" s="47">
        <v>174</v>
      </c>
      <c r="H555" s="47">
        <v>195</v>
      </c>
      <c r="I555" s="48">
        <f>SUM(G555:H555)</f>
        <v>369</v>
      </c>
      <c r="J555" s="70">
        <v>0</v>
      </c>
      <c r="K555" s="70">
        <v>0</v>
      </c>
      <c r="L555" s="49">
        <f>J555+K555</f>
        <v>0</v>
      </c>
      <c r="M555" s="70">
        <v>2</v>
      </c>
      <c r="N555" s="70">
        <v>0</v>
      </c>
      <c r="O555" s="49">
        <f>M555+N555</f>
        <v>2</v>
      </c>
      <c r="P555" s="49">
        <f>G555+J555+M555</f>
        <v>176</v>
      </c>
      <c r="Q555" s="49">
        <f>H555+K555+N555</f>
        <v>195</v>
      </c>
      <c r="R555" s="50">
        <f>I555+L555+O555</f>
        <v>371</v>
      </c>
      <c r="S555" s="70">
        <v>90</v>
      </c>
      <c r="T555" s="70">
        <v>126</v>
      </c>
      <c r="U555" s="49">
        <f>S555+T555</f>
        <v>216</v>
      </c>
      <c r="V555" s="70">
        <v>0</v>
      </c>
      <c r="W555" s="70">
        <v>0</v>
      </c>
      <c r="X555" s="49">
        <f>V555+W555</f>
        <v>0</v>
      </c>
      <c r="Y555" s="70">
        <v>2</v>
      </c>
      <c r="Z555" s="70">
        <v>0</v>
      </c>
      <c r="AA555" s="49">
        <f>Y555+Z555</f>
        <v>2</v>
      </c>
      <c r="AB555" s="49">
        <f>S555+V555+Y555</f>
        <v>92</v>
      </c>
      <c r="AC555" s="49">
        <f>T555+W555+Z555</f>
        <v>126</v>
      </c>
      <c r="AD555" s="49">
        <f>AB555+AC555</f>
        <v>218</v>
      </c>
      <c r="AE555" s="72">
        <v>0</v>
      </c>
      <c r="AF555" s="72">
        <v>0</v>
      </c>
      <c r="AG555" s="49">
        <f>AE555+AF555</f>
        <v>0</v>
      </c>
      <c r="AH555" s="70">
        <v>0</v>
      </c>
      <c r="AI555" s="70">
        <v>0</v>
      </c>
      <c r="AJ555" s="49">
        <f>AH555+AI555</f>
        <v>0</v>
      </c>
      <c r="AK555" s="67">
        <v>68</v>
      </c>
      <c r="AL555" s="67">
        <v>62</v>
      </c>
      <c r="AM555" s="67">
        <v>12</v>
      </c>
      <c r="AN555" s="67">
        <v>72</v>
      </c>
      <c r="AO555" s="46">
        <f>SUM(AK555:AN555)</f>
        <v>214</v>
      </c>
      <c r="AP555" s="67">
        <v>4</v>
      </c>
      <c r="AQ555" s="46">
        <f>+AO555+AP555</f>
        <v>218</v>
      </c>
      <c r="AR555" s="45">
        <f>AB555/P555</f>
        <v>0.52272727272727271</v>
      </c>
      <c r="AS555" s="45">
        <f>(AC555/(H555+N555)*100%)</f>
        <v>0.64615384615384619</v>
      </c>
      <c r="AT555" s="45">
        <f>AD555/R555</f>
        <v>0.58760107816711593</v>
      </c>
      <c r="AU555" s="44" t="e">
        <f>AH555/AE555</f>
        <v>#DIV/0!</v>
      </c>
      <c r="AV555" s="44" t="e">
        <f>AI555/AF555</f>
        <v>#DIV/0!</v>
      </c>
      <c r="AW555" s="44" t="e">
        <f>AJ555/AG555</f>
        <v>#DIV/0!</v>
      </c>
      <c r="AX555" s="43">
        <f>AO555/AQ555</f>
        <v>0.98165137614678899</v>
      </c>
      <c r="AY555" s="42">
        <f>AP555/AQ555</f>
        <v>1.834862385321101E-2</v>
      </c>
    </row>
    <row r="556" spans="1:51" ht="15" customHeight="1" x14ac:dyDescent="0.25">
      <c r="A556" s="32">
        <v>549</v>
      </c>
      <c r="B556" s="32">
        <v>4</v>
      </c>
      <c r="C556" s="32">
        <v>549</v>
      </c>
      <c r="D556" s="52" t="s">
        <v>27</v>
      </c>
      <c r="E556" s="52" t="s">
        <v>33</v>
      </c>
      <c r="F556" s="51">
        <v>4</v>
      </c>
      <c r="G556" s="47">
        <v>163</v>
      </c>
      <c r="H556" s="47">
        <v>160</v>
      </c>
      <c r="I556" s="48">
        <f>SUM(G556:H556)</f>
        <v>323</v>
      </c>
      <c r="J556" s="70">
        <v>0</v>
      </c>
      <c r="K556" s="70">
        <v>0</v>
      </c>
      <c r="L556" s="49">
        <f>J556+K556</f>
        <v>0</v>
      </c>
      <c r="M556" s="70">
        <v>1</v>
      </c>
      <c r="N556" s="70">
        <v>0</v>
      </c>
      <c r="O556" s="49">
        <f>M556+N556</f>
        <v>1</v>
      </c>
      <c r="P556" s="49">
        <f>G556+J556+M556</f>
        <v>164</v>
      </c>
      <c r="Q556" s="49">
        <f>H556+K556+N556</f>
        <v>160</v>
      </c>
      <c r="R556" s="50">
        <f>I556+L556+O556</f>
        <v>324</v>
      </c>
      <c r="S556" s="70">
        <v>102</v>
      </c>
      <c r="T556" s="70">
        <v>112</v>
      </c>
      <c r="U556" s="49">
        <f>S556+T556</f>
        <v>214</v>
      </c>
      <c r="V556" s="70">
        <v>0</v>
      </c>
      <c r="W556" s="70">
        <v>0</v>
      </c>
      <c r="X556" s="49">
        <f>V556+W556</f>
        <v>0</v>
      </c>
      <c r="Y556" s="70">
        <v>1</v>
      </c>
      <c r="Z556" s="70">
        <v>0</v>
      </c>
      <c r="AA556" s="49">
        <f>Y556+Z556</f>
        <v>1</v>
      </c>
      <c r="AB556" s="49">
        <f>S556+V556+Y556</f>
        <v>103</v>
      </c>
      <c r="AC556" s="49">
        <f>T556+W556+Z556</f>
        <v>112</v>
      </c>
      <c r="AD556" s="49">
        <f>AB556+AC556</f>
        <v>215</v>
      </c>
      <c r="AE556" s="72">
        <v>0</v>
      </c>
      <c r="AF556" s="72">
        <v>0</v>
      </c>
      <c r="AG556" s="49">
        <f>AE556+AF556</f>
        <v>0</v>
      </c>
      <c r="AH556" s="70">
        <v>0</v>
      </c>
      <c r="AI556" s="70">
        <v>0</v>
      </c>
      <c r="AJ556" s="49">
        <f>AH556+AI556</f>
        <v>0</v>
      </c>
      <c r="AK556" s="67">
        <v>90</v>
      </c>
      <c r="AL556" s="67">
        <v>85</v>
      </c>
      <c r="AM556" s="67">
        <v>13</v>
      </c>
      <c r="AN556" s="67">
        <v>13</v>
      </c>
      <c r="AO556" s="46">
        <f>SUM(AK556:AN556)</f>
        <v>201</v>
      </c>
      <c r="AP556" s="67">
        <v>14</v>
      </c>
      <c r="AQ556" s="46">
        <f>+AO556+AP556</f>
        <v>215</v>
      </c>
      <c r="AR556" s="45">
        <f>AB556/P556</f>
        <v>0.62804878048780488</v>
      </c>
      <c r="AS556" s="45">
        <f>(AC556/(H556+N556)*100%)</f>
        <v>0.7</v>
      </c>
      <c r="AT556" s="45">
        <f>AD556/R556</f>
        <v>0.6635802469135802</v>
      </c>
      <c r="AU556" s="44" t="e">
        <f>AH556/AE556</f>
        <v>#DIV/0!</v>
      </c>
      <c r="AV556" s="44" t="e">
        <f>AI556/AF556</f>
        <v>#DIV/0!</v>
      </c>
      <c r="AW556" s="44" t="e">
        <f>AJ556/AG556</f>
        <v>#DIV/0!</v>
      </c>
      <c r="AX556" s="43">
        <f>AO556/AQ556</f>
        <v>0.93488372093023253</v>
      </c>
      <c r="AY556" s="42">
        <f>AP556/AQ556</f>
        <v>6.5116279069767441E-2</v>
      </c>
    </row>
    <row r="557" spans="1:51" ht="15" customHeight="1" x14ac:dyDescent="0.25">
      <c r="A557" s="32">
        <v>550</v>
      </c>
      <c r="B557" s="32">
        <v>5</v>
      </c>
      <c r="C557" s="32">
        <v>550</v>
      </c>
      <c r="D557" s="52" t="s">
        <v>27</v>
      </c>
      <c r="E557" s="52" t="s">
        <v>33</v>
      </c>
      <c r="F557" s="51">
        <v>5</v>
      </c>
      <c r="G557" s="47">
        <v>178</v>
      </c>
      <c r="H557" s="47">
        <v>195</v>
      </c>
      <c r="I557" s="48">
        <f>SUM(G557:H557)</f>
        <v>373</v>
      </c>
      <c r="J557" s="70">
        <v>0</v>
      </c>
      <c r="K557" s="70">
        <v>0</v>
      </c>
      <c r="L557" s="49">
        <f>J557+K557</f>
        <v>0</v>
      </c>
      <c r="M557" s="70">
        <v>5</v>
      </c>
      <c r="N557" s="70">
        <v>3</v>
      </c>
      <c r="O557" s="49">
        <f>M557+N557</f>
        <v>8</v>
      </c>
      <c r="P557" s="49">
        <f>G557+J557+M557</f>
        <v>183</v>
      </c>
      <c r="Q557" s="49">
        <f>H557+K557+N557</f>
        <v>198</v>
      </c>
      <c r="R557" s="50">
        <f>I557+L557+O557</f>
        <v>381</v>
      </c>
      <c r="S557" s="70">
        <v>124</v>
      </c>
      <c r="T557" s="70">
        <v>142</v>
      </c>
      <c r="U557" s="49">
        <f>S557+T557</f>
        <v>266</v>
      </c>
      <c r="V557" s="70">
        <v>0</v>
      </c>
      <c r="W557" s="70">
        <v>0</v>
      </c>
      <c r="X557" s="49">
        <f>V557+W557</f>
        <v>0</v>
      </c>
      <c r="Y557" s="70">
        <v>5</v>
      </c>
      <c r="Z557" s="70">
        <v>3</v>
      </c>
      <c r="AA557" s="49">
        <f>Y557+Z557</f>
        <v>8</v>
      </c>
      <c r="AB557" s="49">
        <f>S557+V557+Y557</f>
        <v>129</v>
      </c>
      <c r="AC557" s="49">
        <f>T557+W557+Z557</f>
        <v>145</v>
      </c>
      <c r="AD557" s="49">
        <f>AB557+AC557</f>
        <v>274</v>
      </c>
      <c r="AE557" s="72">
        <v>0</v>
      </c>
      <c r="AF557" s="72">
        <v>0</v>
      </c>
      <c r="AG557" s="49">
        <f>AE557+AF557</f>
        <v>0</v>
      </c>
      <c r="AH557" s="70">
        <v>0</v>
      </c>
      <c r="AI557" s="70">
        <v>0</v>
      </c>
      <c r="AJ557" s="49">
        <f>AH557+AI557</f>
        <v>0</v>
      </c>
      <c r="AK557" s="67">
        <v>59</v>
      </c>
      <c r="AL557" s="67">
        <v>135</v>
      </c>
      <c r="AM557" s="67">
        <v>6</v>
      </c>
      <c r="AN557" s="67">
        <v>58</v>
      </c>
      <c r="AO557" s="46">
        <f>SUM(AK557:AN557)</f>
        <v>258</v>
      </c>
      <c r="AP557" s="67">
        <v>16</v>
      </c>
      <c r="AQ557" s="46">
        <f>+AO557+AP557</f>
        <v>274</v>
      </c>
      <c r="AR557" s="45">
        <f>AB557/P557</f>
        <v>0.70491803278688525</v>
      </c>
      <c r="AS557" s="45">
        <f>(AC557/(H557+N557)*100%)</f>
        <v>0.73232323232323238</v>
      </c>
      <c r="AT557" s="45">
        <f>AD557/R557</f>
        <v>0.71916010498687666</v>
      </c>
      <c r="AU557" s="44" t="e">
        <f>AH557/AE557</f>
        <v>#DIV/0!</v>
      </c>
      <c r="AV557" s="44" t="e">
        <f>AI557/AF557</f>
        <v>#DIV/0!</v>
      </c>
      <c r="AW557" s="44" t="e">
        <f>AJ557/AG557</f>
        <v>#DIV/0!</v>
      </c>
      <c r="AX557" s="43">
        <f>AO557/AQ557</f>
        <v>0.94160583941605835</v>
      </c>
      <c r="AY557" s="42">
        <f>AP557/AQ557</f>
        <v>5.8394160583941604E-2</v>
      </c>
    </row>
    <row r="558" spans="1:51" ht="15" customHeight="1" x14ac:dyDescent="0.25">
      <c r="A558" s="32">
        <v>551</v>
      </c>
      <c r="B558" s="32">
        <v>6</v>
      </c>
      <c r="C558" s="32">
        <v>551</v>
      </c>
      <c r="D558" s="52" t="s">
        <v>27</v>
      </c>
      <c r="E558" s="52" t="s">
        <v>33</v>
      </c>
      <c r="F558" s="51">
        <v>6</v>
      </c>
      <c r="G558" s="47">
        <v>209</v>
      </c>
      <c r="H558" s="47">
        <v>188</v>
      </c>
      <c r="I558" s="48">
        <f>SUM(G558:H558)</f>
        <v>397</v>
      </c>
      <c r="J558" s="70">
        <v>0</v>
      </c>
      <c r="K558" s="70">
        <v>1</v>
      </c>
      <c r="L558" s="49">
        <f>J558+K558</f>
        <v>1</v>
      </c>
      <c r="M558" s="70">
        <v>1</v>
      </c>
      <c r="N558" s="70">
        <v>1</v>
      </c>
      <c r="O558" s="49">
        <f>M558+N558</f>
        <v>2</v>
      </c>
      <c r="P558" s="49">
        <f>G558+J558+M558</f>
        <v>210</v>
      </c>
      <c r="Q558" s="49">
        <f>H558+K558+N558</f>
        <v>190</v>
      </c>
      <c r="R558" s="50">
        <f>I558+L558+O558</f>
        <v>400</v>
      </c>
      <c r="S558" s="70">
        <v>154</v>
      </c>
      <c r="T558" s="70">
        <v>153</v>
      </c>
      <c r="U558" s="49">
        <f>S558+T558</f>
        <v>307</v>
      </c>
      <c r="V558" s="70">
        <v>0</v>
      </c>
      <c r="W558" s="70">
        <v>1</v>
      </c>
      <c r="X558" s="49">
        <f>V558+W558</f>
        <v>1</v>
      </c>
      <c r="Y558" s="70">
        <v>1</v>
      </c>
      <c r="Z558" s="70">
        <v>1</v>
      </c>
      <c r="AA558" s="49">
        <f>Y558+Z558</f>
        <v>2</v>
      </c>
      <c r="AB558" s="49">
        <f>S558+V558+Y558</f>
        <v>155</v>
      </c>
      <c r="AC558" s="49">
        <f>T558+W558+Z558</f>
        <v>155</v>
      </c>
      <c r="AD558" s="49">
        <f>AB558+AC558</f>
        <v>310</v>
      </c>
      <c r="AE558" s="72">
        <v>0</v>
      </c>
      <c r="AF558" s="72">
        <v>0</v>
      </c>
      <c r="AG558" s="49">
        <f>AE558+AF558</f>
        <v>0</v>
      </c>
      <c r="AH558" s="70">
        <v>0</v>
      </c>
      <c r="AI558" s="70">
        <v>0</v>
      </c>
      <c r="AJ558" s="49">
        <f>AH558+AI558</f>
        <v>0</v>
      </c>
      <c r="AK558" s="67">
        <v>101</v>
      </c>
      <c r="AL558" s="67">
        <v>155</v>
      </c>
      <c r="AM558" s="67">
        <v>2</v>
      </c>
      <c r="AN558" s="67">
        <v>40</v>
      </c>
      <c r="AO558" s="46">
        <f>SUM(AK558:AN558)</f>
        <v>298</v>
      </c>
      <c r="AP558" s="67">
        <v>12</v>
      </c>
      <c r="AQ558" s="46">
        <f>+AO558+AP558</f>
        <v>310</v>
      </c>
      <c r="AR558" s="45">
        <f>AB558/P558</f>
        <v>0.73809523809523814</v>
      </c>
      <c r="AS558" s="45">
        <f>(AC558/(H558+N558)*100%)</f>
        <v>0.82010582010582012</v>
      </c>
      <c r="AT558" s="45">
        <f>AD558/R558</f>
        <v>0.77500000000000002</v>
      </c>
      <c r="AU558" s="44" t="e">
        <f>AH558/AE558</f>
        <v>#DIV/0!</v>
      </c>
      <c r="AV558" s="44" t="e">
        <f>AI558/AF558</f>
        <v>#DIV/0!</v>
      </c>
      <c r="AW558" s="44" t="e">
        <f>AJ558/AG558</f>
        <v>#DIV/0!</v>
      </c>
      <c r="AX558" s="43">
        <f>AO558/AQ558</f>
        <v>0.96129032258064517</v>
      </c>
      <c r="AY558" s="42">
        <f>AP558/AQ558</f>
        <v>3.870967741935484E-2</v>
      </c>
    </row>
    <row r="559" spans="1:51" ht="15" customHeight="1" x14ac:dyDescent="0.25">
      <c r="A559" s="32">
        <v>552</v>
      </c>
      <c r="B559" s="32">
        <v>7</v>
      </c>
      <c r="C559" s="32">
        <v>552</v>
      </c>
      <c r="D559" s="52" t="s">
        <v>27</v>
      </c>
      <c r="E559" s="52" t="s">
        <v>33</v>
      </c>
      <c r="F559" s="51">
        <v>7</v>
      </c>
      <c r="G559" s="47">
        <v>210</v>
      </c>
      <c r="H559" s="47">
        <v>184</v>
      </c>
      <c r="I559" s="48">
        <f>SUM(G559:H559)</f>
        <v>394</v>
      </c>
      <c r="J559" s="70">
        <v>0</v>
      </c>
      <c r="K559" s="70">
        <v>0</v>
      </c>
      <c r="L559" s="49">
        <f>J559+K559</f>
        <v>0</v>
      </c>
      <c r="M559" s="70">
        <v>3</v>
      </c>
      <c r="N559" s="70">
        <v>1</v>
      </c>
      <c r="O559" s="49">
        <f>M559+N559</f>
        <v>4</v>
      </c>
      <c r="P559" s="49">
        <f>G559+J559+M559</f>
        <v>213</v>
      </c>
      <c r="Q559" s="49">
        <f>H559+K559+N559</f>
        <v>185</v>
      </c>
      <c r="R559" s="50">
        <f>I559+L559+O559</f>
        <v>398</v>
      </c>
      <c r="S559" s="70">
        <v>137</v>
      </c>
      <c r="T559" s="70">
        <v>149</v>
      </c>
      <c r="U559" s="49">
        <f>S559+T559</f>
        <v>286</v>
      </c>
      <c r="V559" s="70">
        <v>0</v>
      </c>
      <c r="W559" s="70">
        <v>0</v>
      </c>
      <c r="X559" s="49">
        <f>V559+W559</f>
        <v>0</v>
      </c>
      <c r="Y559" s="70">
        <v>3</v>
      </c>
      <c r="Z559" s="70">
        <v>1</v>
      </c>
      <c r="AA559" s="49">
        <f>Y559+Z559</f>
        <v>4</v>
      </c>
      <c r="AB559" s="49">
        <f>S559+V559+Y559</f>
        <v>140</v>
      </c>
      <c r="AC559" s="49">
        <f>T559+W559+Z559</f>
        <v>150</v>
      </c>
      <c r="AD559" s="49">
        <f>AB559+AC559</f>
        <v>290</v>
      </c>
      <c r="AE559" s="72">
        <v>0</v>
      </c>
      <c r="AF559" s="72">
        <v>1</v>
      </c>
      <c r="AG559" s="49">
        <f>AE559+AF559</f>
        <v>1</v>
      </c>
      <c r="AH559" s="70">
        <v>0</v>
      </c>
      <c r="AI559" s="70">
        <v>1</v>
      </c>
      <c r="AJ559" s="49">
        <f>AH559+AI559</f>
        <v>1</v>
      </c>
      <c r="AK559" s="67">
        <v>118</v>
      </c>
      <c r="AL559" s="67">
        <v>119</v>
      </c>
      <c r="AM559" s="67">
        <v>6</v>
      </c>
      <c r="AN559" s="67">
        <v>32</v>
      </c>
      <c r="AO559" s="46">
        <f>SUM(AK559:AN559)</f>
        <v>275</v>
      </c>
      <c r="AP559" s="67">
        <v>15</v>
      </c>
      <c r="AQ559" s="46">
        <f>+AO559+AP559</f>
        <v>290</v>
      </c>
      <c r="AR559" s="45">
        <f>AB559/P559</f>
        <v>0.65727699530516437</v>
      </c>
      <c r="AS559" s="45">
        <f>(AC559/(H559+N559)*100%)</f>
        <v>0.81081081081081086</v>
      </c>
      <c r="AT559" s="45">
        <f>AD559/R559</f>
        <v>0.72864321608040206</v>
      </c>
      <c r="AU559" s="44" t="e">
        <f>AH559/AE559</f>
        <v>#DIV/0!</v>
      </c>
      <c r="AV559" s="44">
        <f>AI559/AF559</f>
        <v>1</v>
      </c>
      <c r="AW559" s="44">
        <f>AJ559/AG559</f>
        <v>1</v>
      </c>
      <c r="AX559" s="43">
        <f>AO559/AQ559</f>
        <v>0.94827586206896552</v>
      </c>
      <c r="AY559" s="42">
        <f>AP559/AQ559</f>
        <v>5.1724137931034482E-2</v>
      </c>
    </row>
    <row r="560" spans="1:51" ht="15" customHeight="1" x14ac:dyDescent="0.25">
      <c r="A560" s="32">
        <v>553</v>
      </c>
      <c r="B560" s="32">
        <v>8</v>
      </c>
      <c r="C560" s="32">
        <v>553</v>
      </c>
      <c r="D560" s="52" t="s">
        <v>27</v>
      </c>
      <c r="E560" s="52" t="s">
        <v>33</v>
      </c>
      <c r="F560" s="51">
        <v>8</v>
      </c>
      <c r="G560" s="47">
        <v>195</v>
      </c>
      <c r="H560" s="47">
        <v>200</v>
      </c>
      <c r="I560" s="48">
        <f>SUM(G560:H560)</f>
        <v>395</v>
      </c>
      <c r="J560" s="70">
        <v>0</v>
      </c>
      <c r="K560" s="70">
        <v>0</v>
      </c>
      <c r="L560" s="49">
        <f>J560+K560</f>
        <v>0</v>
      </c>
      <c r="M560" s="70">
        <v>3</v>
      </c>
      <c r="N560" s="70">
        <v>0</v>
      </c>
      <c r="O560" s="49">
        <f>M560+N560</f>
        <v>3</v>
      </c>
      <c r="P560" s="49">
        <f>G560+J560+M560</f>
        <v>198</v>
      </c>
      <c r="Q560" s="49">
        <f>H560+K560+N560</f>
        <v>200</v>
      </c>
      <c r="R560" s="50">
        <f>I560+L560+O560</f>
        <v>398</v>
      </c>
      <c r="S560" s="70">
        <v>121</v>
      </c>
      <c r="T560" s="70">
        <v>165</v>
      </c>
      <c r="U560" s="49">
        <f>S560+T560</f>
        <v>286</v>
      </c>
      <c r="V560" s="70">
        <v>0</v>
      </c>
      <c r="W560" s="70">
        <v>0</v>
      </c>
      <c r="X560" s="49">
        <f>V560+W560</f>
        <v>0</v>
      </c>
      <c r="Y560" s="70">
        <v>3</v>
      </c>
      <c r="Z560" s="70">
        <v>0</v>
      </c>
      <c r="AA560" s="49">
        <f>Y560+Z560</f>
        <v>3</v>
      </c>
      <c r="AB560" s="49">
        <f>S560+V560+Y560</f>
        <v>124</v>
      </c>
      <c r="AC560" s="49">
        <f>T560+W560+Z560</f>
        <v>165</v>
      </c>
      <c r="AD560" s="49">
        <f>AB560+AC560</f>
        <v>289</v>
      </c>
      <c r="AE560" s="72">
        <v>1</v>
      </c>
      <c r="AF560" s="72">
        <v>3</v>
      </c>
      <c r="AG560" s="49">
        <f>AE560+AF560</f>
        <v>4</v>
      </c>
      <c r="AH560" s="70">
        <v>1</v>
      </c>
      <c r="AI560" s="70">
        <v>3</v>
      </c>
      <c r="AJ560" s="49">
        <f>AH560+AI560</f>
        <v>4</v>
      </c>
      <c r="AK560" s="67">
        <v>76</v>
      </c>
      <c r="AL560" s="67">
        <v>154</v>
      </c>
      <c r="AM560" s="67">
        <v>3</v>
      </c>
      <c r="AN560" s="67">
        <v>45</v>
      </c>
      <c r="AO560" s="46">
        <f>SUM(AK560:AN560)</f>
        <v>278</v>
      </c>
      <c r="AP560" s="67">
        <v>11</v>
      </c>
      <c r="AQ560" s="46">
        <f>+AO560+AP560</f>
        <v>289</v>
      </c>
      <c r="AR560" s="45">
        <f>AB560/P560</f>
        <v>0.6262626262626263</v>
      </c>
      <c r="AS560" s="45">
        <f>(AC560/(H560+N560)*100%)</f>
        <v>0.82499999999999996</v>
      </c>
      <c r="AT560" s="45">
        <f>AD560/R560</f>
        <v>0.72613065326633164</v>
      </c>
      <c r="AU560" s="44">
        <f>AH560/AE560</f>
        <v>1</v>
      </c>
      <c r="AV560" s="44">
        <f>AI560/AF560</f>
        <v>1</v>
      </c>
      <c r="AW560" s="44">
        <f>AJ560/AG560</f>
        <v>1</v>
      </c>
      <c r="AX560" s="43">
        <f>AO560/AQ560</f>
        <v>0.96193771626297575</v>
      </c>
      <c r="AY560" s="42">
        <f>AP560/AQ560</f>
        <v>3.8062283737024222E-2</v>
      </c>
    </row>
    <row r="561" spans="1:51" ht="15" customHeight="1" x14ac:dyDescent="0.25">
      <c r="A561" s="32">
        <v>554</v>
      </c>
      <c r="B561" s="32">
        <v>9</v>
      </c>
      <c r="C561" s="32">
        <v>554</v>
      </c>
      <c r="D561" s="52" t="s">
        <v>27</v>
      </c>
      <c r="E561" s="52" t="s">
        <v>33</v>
      </c>
      <c r="F561" s="51">
        <v>9</v>
      </c>
      <c r="G561" s="47">
        <v>205</v>
      </c>
      <c r="H561" s="47">
        <v>196</v>
      </c>
      <c r="I561" s="48">
        <f>SUM(G561:H561)</f>
        <v>401</v>
      </c>
      <c r="J561" s="70">
        <v>0</v>
      </c>
      <c r="K561" s="70">
        <v>0</v>
      </c>
      <c r="L561" s="49">
        <f>J561+K561</f>
        <v>0</v>
      </c>
      <c r="M561" s="70">
        <v>1</v>
      </c>
      <c r="N561" s="70">
        <v>2</v>
      </c>
      <c r="O561" s="49">
        <f>M561+N561</f>
        <v>3</v>
      </c>
      <c r="P561" s="49">
        <f>G561+J561+M561</f>
        <v>206</v>
      </c>
      <c r="Q561" s="49">
        <f>H561+K561+N561</f>
        <v>198</v>
      </c>
      <c r="R561" s="50">
        <f>I561+L561+O561</f>
        <v>404</v>
      </c>
      <c r="S561" s="70">
        <v>140</v>
      </c>
      <c r="T561" s="70">
        <v>140</v>
      </c>
      <c r="U561" s="49">
        <f>S561+T561</f>
        <v>280</v>
      </c>
      <c r="V561" s="70">
        <v>0</v>
      </c>
      <c r="W561" s="70">
        <v>0</v>
      </c>
      <c r="X561" s="49">
        <f>V561+W561</f>
        <v>0</v>
      </c>
      <c r="Y561" s="70">
        <v>1</v>
      </c>
      <c r="Z561" s="70">
        <v>1</v>
      </c>
      <c r="AA561" s="49">
        <f>Y561+Z561</f>
        <v>2</v>
      </c>
      <c r="AB561" s="49">
        <f>S561+V561+Y561</f>
        <v>141</v>
      </c>
      <c r="AC561" s="49">
        <f>T561+W561+Z561</f>
        <v>141</v>
      </c>
      <c r="AD561" s="49">
        <f>AB561+AC561</f>
        <v>282</v>
      </c>
      <c r="AE561" s="72">
        <v>0</v>
      </c>
      <c r="AF561" s="72">
        <v>0</v>
      </c>
      <c r="AG561" s="49">
        <f>AE561+AF561</f>
        <v>0</v>
      </c>
      <c r="AH561" s="70">
        <v>0</v>
      </c>
      <c r="AI561" s="70">
        <v>0</v>
      </c>
      <c r="AJ561" s="49">
        <f>AH561+AI561</f>
        <v>0</v>
      </c>
      <c r="AK561" s="67">
        <v>45</v>
      </c>
      <c r="AL561" s="67">
        <v>140</v>
      </c>
      <c r="AM561" s="67">
        <v>4</v>
      </c>
      <c r="AN561" s="67">
        <v>81</v>
      </c>
      <c r="AO561" s="46">
        <f>SUM(AK561:AN561)</f>
        <v>270</v>
      </c>
      <c r="AP561" s="67">
        <v>12</v>
      </c>
      <c r="AQ561" s="46">
        <f>+AO561+AP561</f>
        <v>282</v>
      </c>
      <c r="AR561" s="45">
        <f>AB561/P561</f>
        <v>0.68446601941747576</v>
      </c>
      <c r="AS561" s="45">
        <f>(AC561/(H561+N561)*100%)</f>
        <v>0.71212121212121215</v>
      </c>
      <c r="AT561" s="45">
        <f>AD561/R561</f>
        <v>0.69801980198019797</v>
      </c>
      <c r="AU561" s="44" t="e">
        <f>AH561/AE561</f>
        <v>#DIV/0!</v>
      </c>
      <c r="AV561" s="44" t="e">
        <f>AI561/AF561</f>
        <v>#DIV/0!</v>
      </c>
      <c r="AW561" s="44" t="e">
        <f>AJ561/AG561</f>
        <v>#DIV/0!</v>
      </c>
      <c r="AX561" s="43">
        <f>AO561/AQ561</f>
        <v>0.95744680851063835</v>
      </c>
      <c r="AY561" s="42">
        <f>AP561/AQ561</f>
        <v>4.2553191489361701E-2</v>
      </c>
    </row>
    <row r="562" spans="1:51" ht="15" customHeight="1" x14ac:dyDescent="0.25">
      <c r="A562" s="32">
        <v>555</v>
      </c>
      <c r="B562" s="32">
        <v>10</v>
      </c>
      <c r="C562" s="32">
        <v>555</v>
      </c>
      <c r="D562" s="52" t="s">
        <v>27</v>
      </c>
      <c r="E562" s="52" t="s">
        <v>33</v>
      </c>
      <c r="F562" s="51">
        <v>10</v>
      </c>
      <c r="G562" s="47">
        <v>200</v>
      </c>
      <c r="H562" s="47">
        <v>200</v>
      </c>
      <c r="I562" s="48">
        <f>SUM(G562:H562)</f>
        <v>400</v>
      </c>
      <c r="J562" s="70">
        <v>0</v>
      </c>
      <c r="K562" s="70">
        <v>0</v>
      </c>
      <c r="L562" s="49">
        <f>J562+K562</f>
        <v>0</v>
      </c>
      <c r="M562" s="70">
        <v>0</v>
      </c>
      <c r="N562" s="70">
        <v>2</v>
      </c>
      <c r="O562" s="49">
        <f>M562+N562</f>
        <v>2</v>
      </c>
      <c r="P562" s="49">
        <f>G562+J562+M562</f>
        <v>200</v>
      </c>
      <c r="Q562" s="49">
        <f>H562+K562+N562</f>
        <v>202</v>
      </c>
      <c r="R562" s="50">
        <f>I562+L562+O562</f>
        <v>402</v>
      </c>
      <c r="S562" s="70">
        <v>143</v>
      </c>
      <c r="T562" s="70">
        <v>156</v>
      </c>
      <c r="U562" s="49">
        <f>S562+T562</f>
        <v>299</v>
      </c>
      <c r="V562" s="70">
        <v>0</v>
      </c>
      <c r="W562" s="70">
        <v>0</v>
      </c>
      <c r="X562" s="49">
        <f>V562+W562</f>
        <v>0</v>
      </c>
      <c r="Y562" s="70">
        <v>0</v>
      </c>
      <c r="Z562" s="70">
        <v>2</v>
      </c>
      <c r="AA562" s="49">
        <f>Y562+Z562</f>
        <v>2</v>
      </c>
      <c r="AB562" s="49">
        <f>S562+V562+Y562</f>
        <v>143</v>
      </c>
      <c r="AC562" s="49">
        <f>T562+W562+Z562</f>
        <v>158</v>
      </c>
      <c r="AD562" s="49">
        <f>AB562+AC562</f>
        <v>301</v>
      </c>
      <c r="AE562" s="72">
        <v>0</v>
      </c>
      <c r="AF562" s="72">
        <v>0</v>
      </c>
      <c r="AG562" s="49">
        <f>AE562+AF562</f>
        <v>0</v>
      </c>
      <c r="AH562" s="70">
        <v>0</v>
      </c>
      <c r="AI562" s="70">
        <v>0</v>
      </c>
      <c r="AJ562" s="49">
        <f>AH562+AI562</f>
        <v>0</v>
      </c>
      <c r="AK562" s="67">
        <v>37</v>
      </c>
      <c r="AL562" s="67">
        <v>132</v>
      </c>
      <c r="AM562" s="67">
        <v>17</v>
      </c>
      <c r="AN562" s="67">
        <v>103</v>
      </c>
      <c r="AO562" s="46">
        <f>SUM(AK562:AN562)</f>
        <v>289</v>
      </c>
      <c r="AP562" s="67">
        <v>12</v>
      </c>
      <c r="AQ562" s="46">
        <f>+AO562+AP562</f>
        <v>301</v>
      </c>
      <c r="AR562" s="45">
        <f>AB562/P562</f>
        <v>0.71499999999999997</v>
      </c>
      <c r="AS562" s="45">
        <f>(AC562/(H562+N562)*100%)</f>
        <v>0.78217821782178221</v>
      </c>
      <c r="AT562" s="45">
        <f>AD562/R562</f>
        <v>0.74875621890547261</v>
      </c>
      <c r="AU562" s="44" t="e">
        <f>AH562/AE562</f>
        <v>#DIV/0!</v>
      </c>
      <c r="AV562" s="44" t="e">
        <f>AI562/AF562</f>
        <v>#DIV/0!</v>
      </c>
      <c r="AW562" s="44" t="e">
        <f>AJ562/AG562</f>
        <v>#DIV/0!</v>
      </c>
      <c r="AX562" s="43">
        <f>AO562/AQ562</f>
        <v>0.96013289036544847</v>
      </c>
      <c r="AY562" s="42">
        <f>AP562/AQ562</f>
        <v>3.9867109634551492E-2</v>
      </c>
    </row>
    <row r="563" spans="1:51" ht="15" customHeight="1" x14ac:dyDescent="0.25">
      <c r="A563" s="32">
        <v>556</v>
      </c>
      <c r="B563" s="32">
        <v>11</v>
      </c>
      <c r="C563" s="32">
        <v>556</v>
      </c>
      <c r="D563" s="52" t="s">
        <v>27</v>
      </c>
      <c r="E563" s="52" t="s">
        <v>33</v>
      </c>
      <c r="F563" s="51">
        <v>11</v>
      </c>
      <c r="G563" s="47">
        <v>165</v>
      </c>
      <c r="H563" s="47">
        <v>194</v>
      </c>
      <c r="I563" s="48">
        <f>SUM(G563:H563)</f>
        <v>359</v>
      </c>
      <c r="J563" s="70">
        <v>0</v>
      </c>
      <c r="K563" s="70">
        <v>0</v>
      </c>
      <c r="L563" s="49">
        <f>J563+K563</f>
        <v>0</v>
      </c>
      <c r="M563" s="70">
        <v>0</v>
      </c>
      <c r="N563" s="70">
        <v>0</v>
      </c>
      <c r="O563" s="49">
        <f>M563+N563</f>
        <v>0</v>
      </c>
      <c r="P563" s="49">
        <f>G563+J563+M563</f>
        <v>165</v>
      </c>
      <c r="Q563" s="49">
        <f>H563+K563+N563</f>
        <v>194</v>
      </c>
      <c r="R563" s="50">
        <f>I563+L563+O563</f>
        <v>359</v>
      </c>
      <c r="S563" s="70">
        <v>97</v>
      </c>
      <c r="T563" s="70">
        <v>122</v>
      </c>
      <c r="U563" s="49">
        <f>S563+T563</f>
        <v>219</v>
      </c>
      <c r="V563" s="70">
        <v>0</v>
      </c>
      <c r="W563" s="70">
        <v>0</v>
      </c>
      <c r="X563" s="49">
        <f>V563+W563</f>
        <v>0</v>
      </c>
      <c r="Y563" s="70">
        <v>0</v>
      </c>
      <c r="Z563" s="70">
        <v>0</v>
      </c>
      <c r="AA563" s="49">
        <f>Y563+Z563</f>
        <v>0</v>
      </c>
      <c r="AB563" s="49">
        <f>S563+V563+Y563</f>
        <v>97</v>
      </c>
      <c r="AC563" s="49">
        <f>T563+W563+Z563</f>
        <v>122</v>
      </c>
      <c r="AD563" s="49">
        <f>AB563+AC563</f>
        <v>219</v>
      </c>
      <c r="AE563" s="72">
        <v>0</v>
      </c>
      <c r="AF563" s="72">
        <v>0</v>
      </c>
      <c r="AG563" s="49">
        <f>AE563+AF563</f>
        <v>0</v>
      </c>
      <c r="AH563" s="70">
        <v>0</v>
      </c>
      <c r="AI563" s="70">
        <v>0</v>
      </c>
      <c r="AJ563" s="49">
        <f>AH563+AI563</f>
        <v>0</v>
      </c>
      <c r="AK563" s="67">
        <v>11</v>
      </c>
      <c r="AL563" s="67">
        <v>67</v>
      </c>
      <c r="AM563" s="67">
        <v>15</v>
      </c>
      <c r="AN563" s="67">
        <v>118</v>
      </c>
      <c r="AO563" s="46">
        <f>SUM(AK563:AN563)</f>
        <v>211</v>
      </c>
      <c r="AP563" s="67">
        <v>8</v>
      </c>
      <c r="AQ563" s="46">
        <f>+AO563+AP563</f>
        <v>219</v>
      </c>
      <c r="AR563" s="45">
        <f>AB563/P563</f>
        <v>0.58787878787878789</v>
      </c>
      <c r="AS563" s="45">
        <f>(AC563/(H563+N563)*100%)</f>
        <v>0.62886597938144329</v>
      </c>
      <c r="AT563" s="45">
        <f>AD563/R563</f>
        <v>0.61002785515320335</v>
      </c>
      <c r="AU563" s="44" t="e">
        <f>AH563/AE563</f>
        <v>#DIV/0!</v>
      </c>
      <c r="AV563" s="44" t="e">
        <f>AI563/AF563</f>
        <v>#DIV/0!</v>
      </c>
      <c r="AW563" s="44" t="e">
        <f>AJ563/AG563</f>
        <v>#DIV/0!</v>
      </c>
      <c r="AX563" s="43">
        <f>AO563/AQ563</f>
        <v>0.9634703196347032</v>
      </c>
      <c r="AY563" s="42">
        <f>AP563/AQ563</f>
        <v>3.6529680365296802E-2</v>
      </c>
    </row>
    <row r="564" spans="1:51" ht="15" customHeight="1" x14ac:dyDescent="0.25">
      <c r="A564" s="32">
        <v>557</v>
      </c>
      <c r="B564" s="32">
        <v>12</v>
      </c>
      <c r="C564" s="32">
        <v>557</v>
      </c>
      <c r="D564" s="52" t="s">
        <v>27</v>
      </c>
      <c r="E564" s="52" t="s">
        <v>33</v>
      </c>
      <c r="F564" s="51">
        <v>12</v>
      </c>
      <c r="G564" s="47">
        <v>167</v>
      </c>
      <c r="H564" s="47">
        <v>170</v>
      </c>
      <c r="I564" s="48">
        <f>SUM(G564:H564)</f>
        <v>337</v>
      </c>
      <c r="J564" s="70">
        <v>0</v>
      </c>
      <c r="K564" s="70">
        <v>0</v>
      </c>
      <c r="L564" s="49">
        <f>J564+K564</f>
        <v>0</v>
      </c>
      <c r="M564" s="70">
        <v>0</v>
      </c>
      <c r="N564" s="70">
        <v>0</v>
      </c>
      <c r="O564" s="49">
        <f>M564+N564</f>
        <v>0</v>
      </c>
      <c r="P564" s="49">
        <f>G564+J564+M564</f>
        <v>167</v>
      </c>
      <c r="Q564" s="49">
        <f>H564+K564+N564</f>
        <v>170</v>
      </c>
      <c r="R564" s="50">
        <f>I564+L564+O564</f>
        <v>337</v>
      </c>
      <c r="S564" s="70">
        <v>83</v>
      </c>
      <c r="T564" s="70">
        <v>113</v>
      </c>
      <c r="U564" s="49">
        <f>S564+T564</f>
        <v>196</v>
      </c>
      <c r="V564" s="70">
        <v>0</v>
      </c>
      <c r="W564" s="70">
        <v>0</v>
      </c>
      <c r="X564" s="49">
        <f>V564+W564</f>
        <v>0</v>
      </c>
      <c r="Y564" s="70">
        <v>0</v>
      </c>
      <c r="Z564" s="70">
        <v>0</v>
      </c>
      <c r="AA564" s="49">
        <f>Y564+Z564</f>
        <v>0</v>
      </c>
      <c r="AB564" s="49">
        <f>S564+V564+Y564</f>
        <v>83</v>
      </c>
      <c r="AC564" s="49">
        <f>T564+W564+Z564</f>
        <v>113</v>
      </c>
      <c r="AD564" s="49">
        <f>AB564+AC564</f>
        <v>196</v>
      </c>
      <c r="AE564" s="72">
        <v>0</v>
      </c>
      <c r="AF564" s="72">
        <v>0</v>
      </c>
      <c r="AG564" s="49">
        <f>AE564+AF564</f>
        <v>0</v>
      </c>
      <c r="AH564" s="70">
        <v>0</v>
      </c>
      <c r="AI564" s="70">
        <v>0</v>
      </c>
      <c r="AJ564" s="49">
        <f>AH564+AI564</f>
        <v>0</v>
      </c>
      <c r="AK564" s="67">
        <v>39</v>
      </c>
      <c r="AL564" s="67">
        <v>57</v>
      </c>
      <c r="AM564" s="67">
        <v>9</v>
      </c>
      <c r="AN564" s="67">
        <v>84</v>
      </c>
      <c r="AO564" s="46">
        <f>SUM(AK564:AN564)</f>
        <v>189</v>
      </c>
      <c r="AP564" s="67">
        <v>7</v>
      </c>
      <c r="AQ564" s="46">
        <f>+AO564+AP564</f>
        <v>196</v>
      </c>
      <c r="AR564" s="45">
        <f>AB564/P564</f>
        <v>0.49700598802395207</v>
      </c>
      <c r="AS564" s="45">
        <f>(AC564/(H564+N564)*100%)</f>
        <v>0.66470588235294115</v>
      </c>
      <c r="AT564" s="45">
        <f>AD564/R564</f>
        <v>0.58160237388724034</v>
      </c>
      <c r="AU564" s="44" t="e">
        <f>AH564/AE564</f>
        <v>#DIV/0!</v>
      </c>
      <c r="AV564" s="44" t="e">
        <f>AI564/AF564</f>
        <v>#DIV/0!</v>
      </c>
      <c r="AW564" s="44" t="e">
        <f>AJ564/AG564</f>
        <v>#DIV/0!</v>
      </c>
      <c r="AX564" s="43">
        <f>AO564/AQ564</f>
        <v>0.9642857142857143</v>
      </c>
      <c r="AY564" s="42">
        <f>AP564/AQ564</f>
        <v>3.5714285714285712E-2</v>
      </c>
    </row>
    <row r="565" spans="1:51" ht="15" customHeight="1" x14ac:dyDescent="0.25">
      <c r="A565" s="32">
        <v>558</v>
      </c>
      <c r="B565" s="32">
        <v>13</v>
      </c>
      <c r="C565" s="32">
        <v>558</v>
      </c>
      <c r="D565" s="52" t="s">
        <v>27</v>
      </c>
      <c r="E565" s="52" t="s">
        <v>33</v>
      </c>
      <c r="F565" s="51">
        <v>13</v>
      </c>
      <c r="G565" s="47">
        <v>184</v>
      </c>
      <c r="H565" s="47">
        <v>175</v>
      </c>
      <c r="I565" s="48">
        <f>SUM(G565:H565)</f>
        <v>359</v>
      </c>
      <c r="J565" s="70">
        <v>1</v>
      </c>
      <c r="K565" s="70">
        <v>1</v>
      </c>
      <c r="L565" s="49">
        <f>J565+K565</f>
        <v>2</v>
      </c>
      <c r="M565" s="70">
        <v>2</v>
      </c>
      <c r="N565" s="70">
        <v>1</v>
      </c>
      <c r="O565" s="49">
        <f>M565+N565</f>
        <v>3</v>
      </c>
      <c r="P565" s="49">
        <f>G565+J565+M565</f>
        <v>187</v>
      </c>
      <c r="Q565" s="49">
        <f>H565+K565+N565</f>
        <v>177</v>
      </c>
      <c r="R565" s="50">
        <f>I565+L565+O565</f>
        <v>364</v>
      </c>
      <c r="S565" s="70">
        <v>117</v>
      </c>
      <c r="T565" s="70">
        <v>123</v>
      </c>
      <c r="U565" s="49">
        <f>S565+T565</f>
        <v>240</v>
      </c>
      <c r="V565" s="70">
        <v>1</v>
      </c>
      <c r="W565" s="70">
        <v>1</v>
      </c>
      <c r="X565" s="49">
        <f>V565+W565</f>
        <v>2</v>
      </c>
      <c r="Y565" s="70">
        <v>2</v>
      </c>
      <c r="Z565" s="70">
        <v>1</v>
      </c>
      <c r="AA565" s="49">
        <f>Y565+Z565</f>
        <v>3</v>
      </c>
      <c r="AB565" s="49">
        <f>S565+V565+Y565</f>
        <v>120</v>
      </c>
      <c r="AC565" s="49">
        <f>T565+W565+Z565</f>
        <v>125</v>
      </c>
      <c r="AD565" s="49">
        <f>AB565+AC565</f>
        <v>245</v>
      </c>
      <c r="AE565" s="72">
        <v>1</v>
      </c>
      <c r="AF565" s="72">
        <v>1</v>
      </c>
      <c r="AG565" s="49">
        <f>AE565+AF565</f>
        <v>2</v>
      </c>
      <c r="AH565" s="70">
        <v>1</v>
      </c>
      <c r="AI565" s="70">
        <v>0</v>
      </c>
      <c r="AJ565" s="49">
        <f>AH565+AI565</f>
        <v>1</v>
      </c>
      <c r="AK565" s="67">
        <v>22</v>
      </c>
      <c r="AL565" s="67">
        <v>93</v>
      </c>
      <c r="AM565" s="67">
        <v>4</v>
      </c>
      <c r="AN565" s="67">
        <v>120</v>
      </c>
      <c r="AO565" s="46">
        <f>SUM(AK565:AN565)</f>
        <v>239</v>
      </c>
      <c r="AP565" s="67">
        <v>6</v>
      </c>
      <c r="AQ565" s="46">
        <f>+AO565+AP565</f>
        <v>245</v>
      </c>
      <c r="AR565" s="45">
        <f>AB565/P565</f>
        <v>0.64171122994652408</v>
      </c>
      <c r="AS565" s="45">
        <f>(AC565/(H565+N565)*100%)</f>
        <v>0.71022727272727271</v>
      </c>
      <c r="AT565" s="45">
        <f>AD565/R565</f>
        <v>0.67307692307692313</v>
      </c>
      <c r="AU565" s="44">
        <f>AH565/AE565</f>
        <v>1</v>
      </c>
      <c r="AV565" s="44">
        <f>AI565/AF565</f>
        <v>0</v>
      </c>
      <c r="AW565" s="44">
        <f>AJ565/AG565</f>
        <v>0.5</v>
      </c>
      <c r="AX565" s="43">
        <f>AO565/AQ565</f>
        <v>0.97551020408163269</v>
      </c>
      <c r="AY565" s="42">
        <f>AP565/AQ565</f>
        <v>2.4489795918367346E-2</v>
      </c>
    </row>
    <row r="566" spans="1:51" ht="15" customHeight="1" x14ac:dyDescent="0.25">
      <c r="A566" s="32">
        <v>559</v>
      </c>
      <c r="B566" s="32">
        <v>14</v>
      </c>
      <c r="C566" s="32">
        <v>559</v>
      </c>
      <c r="D566" s="52" t="s">
        <v>27</v>
      </c>
      <c r="E566" s="52" t="s">
        <v>33</v>
      </c>
      <c r="F566" s="51">
        <v>14</v>
      </c>
      <c r="G566" s="47">
        <v>207</v>
      </c>
      <c r="H566" s="47">
        <v>216</v>
      </c>
      <c r="I566" s="48">
        <f>SUM(G566:H566)</f>
        <v>423</v>
      </c>
      <c r="J566" s="70">
        <v>0</v>
      </c>
      <c r="K566" s="70">
        <v>0</v>
      </c>
      <c r="L566" s="49">
        <f>J566+K566</f>
        <v>0</v>
      </c>
      <c r="M566" s="70">
        <v>1</v>
      </c>
      <c r="N566" s="70">
        <v>1</v>
      </c>
      <c r="O566" s="49">
        <f>M566+N566</f>
        <v>2</v>
      </c>
      <c r="P566" s="49">
        <f>G566+J566+M566</f>
        <v>208</v>
      </c>
      <c r="Q566" s="49">
        <f>H566+K566+N566</f>
        <v>217</v>
      </c>
      <c r="R566" s="50">
        <f>I566+L566+O566</f>
        <v>425</v>
      </c>
      <c r="S566" s="70">
        <v>127</v>
      </c>
      <c r="T566" s="70">
        <v>142</v>
      </c>
      <c r="U566" s="49">
        <f>S566+T566</f>
        <v>269</v>
      </c>
      <c r="V566" s="70">
        <v>0</v>
      </c>
      <c r="W566" s="70">
        <v>0</v>
      </c>
      <c r="X566" s="49">
        <f>V566+W566</f>
        <v>0</v>
      </c>
      <c r="Y566" s="70">
        <v>1</v>
      </c>
      <c r="Z566" s="70">
        <v>1</v>
      </c>
      <c r="AA566" s="49">
        <f>Y566+Z566</f>
        <v>2</v>
      </c>
      <c r="AB566" s="49">
        <f>S566+V566+Y566</f>
        <v>128</v>
      </c>
      <c r="AC566" s="49">
        <f>T566+W566+Z566</f>
        <v>143</v>
      </c>
      <c r="AD566" s="49">
        <f>AB566+AC566</f>
        <v>271</v>
      </c>
      <c r="AE566" s="72">
        <v>1</v>
      </c>
      <c r="AF566" s="72">
        <v>0</v>
      </c>
      <c r="AG566" s="49">
        <f>AE566+AF566</f>
        <v>1</v>
      </c>
      <c r="AH566" s="70">
        <v>0</v>
      </c>
      <c r="AI566" s="70">
        <v>0</v>
      </c>
      <c r="AJ566" s="49">
        <f>AH566+AI566</f>
        <v>0</v>
      </c>
      <c r="AK566" s="67">
        <v>76</v>
      </c>
      <c r="AL566" s="67">
        <v>68</v>
      </c>
      <c r="AM566" s="67">
        <v>53</v>
      </c>
      <c r="AN566" s="67">
        <v>71</v>
      </c>
      <c r="AO566" s="46">
        <f>SUM(AK566:AN566)</f>
        <v>268</v>
      </c>
      <c r="AP566" s="67">
        <v>3</v>
      </c>
      <c r="AQ566" s="46">
        <f>+AO566+AP566</f>
        <v>271</v>
      </c>
      <c r="AR566" s="45">
        <f>AB566/P566</f>
        <v>0.61538461538461542</v>
      </c>
      <c r="AS566" s="45">
        <f>(AC566/(H566+N566)*100%)</f>
        <v>0.65898617511520741</v>
      </c>
      <c r="AT566" s="45">
        <f>AD566/R566</f>
        <v>0.63764705882352946</v>
      </c>
      <c r="AU566" s="44">
        <f>AH566/AE566</f>
        <v>0</v>
      </c>
      <c r="AV566" s="44" t="e">
        <f>AI566/AF566</f>
        <v>#DIV/0!</v>
      </c>
      <c r="AW566" s="44">
        <f>AJ566/AG566</f>
        <v>0</v>
      </c>
      <c r="AX566" s="43">
        <f>AO566/AQ566</f>
        <v>0.98892988929889303</v>
      </c>
      <c r="AY566" s="42">
        <f>AP566/AQ566</f>
        <v>1.107011070110701E-2</v>
      </c>
    </row>
    <row r="567" spans="1:51" ht="15" customHeight="1" x14ac:dyDescent="0.25">
      <c r="A567" s="32">
        <v>560</v>
      </c>
      <c r="B567" s="32">
        <v>15</v>
      </c>
      <c r="C567" s="32">
        <v>560</v>
      </c>
      <c r="D567" s="52" t="s">
        <v>27</v>
      </c>
      <c r="E567" s="52" t="s">
        <v>33</v>
      </c>
      <c r="F567" s="51">
        <v>15</v>
      </c>
      <c r="G567" s="47">
        <v>203</v>
      </c>
      <c r="H567" s="47">
        <v>217</v>
      </c>
      <c r="I567" s="48">
        <f>SUM(G567:H567)</f>
        <v>420</v>
      </c>
      <c r="J567" s="70">
        <v>0</v>
      </c>
      <c r="K567" s="70">
        <v>0</v>
      </c>
      <c r="L567" s="49">
        <f>J567+K567</f>
        <v>0</v>
      </c>
      <c r="M567" s="70">
        <v>2</v>
      </c>
      <c r="N567" s="70">
        <v>3</v>
      </c>
      <c r="O567" s="49">
        <f>M567+N567</f>
        <v>5</v>
      </c>
      <c r="P567" s="49">
        <f>G567+J567+M567</f>
        <v>205</v>
      </c>
      <c r="Q567" s="49">
        <f>H567+K567+N567</f>
        <v>220</v>
      </c>
      <c r="R567" s="50">
        <f>I567+L567+O567</f>
        <v>425</v>
      </c>
      <c r="S567" s="70">
        <v>123</v>
      </c>
      <c r="T567" s="70">
        <v>148</v>
      </c>
      <c r="U567" s="49">
        <f>S567+T567</f>
        <v>271</v>
      </c>
      <c r="V567" s="70">
        <v>0</v>
      </c>
      <c r="W567" s="70">
        <v>0</v>
      </c>
      <c r="X567" s="49">
        <f>V567+W567</f>
        <v>0</v>
      </c>
      <c r="Y567" s="70">
        <v>2</v>
      </c>
      <c r="Z567" s="70">
        <v>3</v>
      </c>
      <c r="AA567" s="49">
        <f>Y567+Z567</f>
        <v>5</v>
      </c>
      <c r="AB567" s="49">
        <f>S567+V567+Y567</f>
        <v>125</v>
      </c>
      <c r="AC567" s="49">
        <f>T567+W567+Z567</f>
        <v>151</v>
      </c>
      <c r="AD567" s="49">
        <f>AB567+AC567</f>
        <v>276</v>
      </c>
      <c r="AE567" s="72">
        <v>0</v>
      </c>
      <c r="AF567" s="72">
        <v>0</v>
      </c>
      <c r="AG567" s="49">
        <f>AE567+AF567</f>
        <v>0</v>
      </c>
      <c r="AH567" s="70">
        <v>0</v>
      </c>
      <c r="AI567" s="70">
        <v>0</v>
      </c>
      <c r="AJ567" s="49">
        <f>AH567+AI567</f>
        <v>0</v>
      </c>
      <c r="AK567" s="67">
        <v>52</v>
      </c>
      <c r="AL567" s="67">
        <v>119</v>
      </c>
      <c r="AM567" s="67">
        <v>4</v>
      </c>
      <c r="AN567" s="67">
        <v>87</v>
      </c>
      <c r="AO567" s="46">
        <f>SUM(AK567:AN567)</f>
        <v>262</v>
      </c>
      <c r="AP567" s="67">
        <v>14</v>
      </c>
      <c r="AQ567" s="46">
        <f>+AO567+AP567</f>
        <v>276</v>
      </c>
      <c r="AR567" s="45">
        <f>AB567/P567</f>
        <v>0.6097560975609756</v>
      </c>
      <c r="AS567" s="45">
        <f>(AC567/(H567+N567)*100%)</f>
        <v>0.6863636363636364</v>
      </c>
      <c r="AT567" s="45">
        <f>AD567/R567</f>
        <v>0.64941176470588236</v>
      </c>
      <c r="AU567" s="44" t="e">
        <f>AH567/AE567</f>
        <v>#DIV/0!</v>
      </c>
      <c r="AV567" s="44" t="e">
        <f>AI567/AF567</f>
        <v>#DIV/0!</v>
      </c>
      <c r="AW567" s="44" t="e">
        <f>AJ567/AG567</f>
        <v>#DIV/0!</v>
      </c>
      <c r="AX567" s="43">
        <f>AO567/AQ567</f>
        <v>0.94927536231884058</v>
      </c>
      <c r="AY567" s="42">
        <f>AP567/AQ567</f>
        <v>5.0724637681159424E-2</v>
      </c>
    </row>
    <row r="568" spans="1:51" ht="15" customHeight="1" x14ac:dyDescent="0.25">
      <c r="A568" s="32">
        <v>561</v>
      </c>
      <c r="B568" s="32">
        <v>16</v>
      </c>
      <c r="C568" s="32">
        <v>561</v>
      </c>
      <c r="D568" s="52" t="s">
        <v>27</v>
      </c>
      <c r="E568" s="52" t="s">
        <v>33</v>
      </c>
      <c r="F568" s="51">
        <v>16</v>
      </c>
      <c r="G568" s="47">
        <v>183</v>
      </c>
      <c r="H568" s="47">
        <v>198</v>
      </c>
      <c r="I568" s="48">
        <f>SUM(G568:H568)</f>
        <v>381</v>
      </c>
      <c r="J568" s="70">
        <v>1</v>
      </c>
      <c r="K568" s="70">
        <v>0</v>
      </c>
      <c r="L568" s="49">
        <f>J568+K568</f>
        <v>1</v>
      </c>
      <c r="M568" s="70">
        <v>0</v>
      </c>
      <c r="N568" s="70">
        <v>0</v>
      </c>
      <c r="O568" s="49">
        <f>M568+N568</f>
        <v>0</v>
      </c>
      <c r="P568" s="49">
        <f>G568+J568+M568</f>
        <v>184</v>
      </c>
      <c r="Q568" s="49">
        <f>H568+K568+N568</f>
        <v>198</v>
      </c>
      <c r="R568" s="50">
        <f>I568+L568+O568</f>
        <v>382</v>
      </c>
      <c r="S568" s="70">
        <v>123</v>
      </c>
      <c r="T568" s="70">
        <v>124</v>
      </c>
      <c r="U568" s="49">
        <f>S568+T568</f>
        <v>247</v>
      </c>
      <c r="V568" s="70">
        <v>1</v>
      </c>
      <c r="W568" s="70">
        <v>0</v>
      </c>
      <c r="X568" s="49">
        <f>V568+W568</f>
        <v>1</v>
      </c>
      <c r="Y568" s="70">
        <v>0</v>
      </c>
      <c r="Z568" s="70">
        <v>0</v>
      </c>
      <c r="AA568" s="49">
        <f>Y568+Z568</f>
        <v>0</v>
      </c>
      <c r="AB568" s="49">
        <f>S568+V568+Y568</f>
        <v>124</v>
      </c>
      <c r="AC568" s="49">
        <f>T568+W568+Z568</f>
        <v>124</v>
      </c>
      <c r="AD568" s="49">
        <f>AB568+AC568</f>
        <v>248</v>
      </c>
      <c r="AE568" s="72">
        <v>1</v>
      </c>
      <c r="AF568" s="72">
        <v>0</v>
      </c>
      <c r="AG568" s="49">
        <f>AE568+AF568</f>
        <v>1</v>
      </c>
      <c r="AH568" s="70">
        <v>1</v>
      </c>
      <c r="AI568" s="70">
        <v>0</v>
      </c>
      <c r="AJ568" s="49">
        <f>AH568+AI568</f>
        <v>1</v>
      </c>
      <c r="AK568" s="67">
        <v>29</v>
      </c>
      <c r="AL568" s="67">
        <v>100</v>
      </c>
      <c r="AM568" s="67">
        <v>40</v>
      </c>
      <c r="AN568" s="67">
        <v>65</v>
      </c>
      <c r="AO568" s="46">
        <f>SUM(AK568:AN568)</f>
        <v>234</v>
      </c>
      <c r="AP568" s="67">
        <v>14</v>
      </c>
      <c r="AQ568" s="46">
        <f>+AO568+AP568</f>
        <v>248</v>
      </c>
      <c r="AR568" s="45">
        <f>AB568/P568</f>
        <v>0.67391304347826086</v>
      </c>
      <c r="AS568" s="45">
        <f>(AC568/(H568+N568)*100%)</f>
        <v>0.6262626262626263</v>
      </c>
      <c r="AT568" s="45">
        <f>AD568/R568</f>
        <v>0.64921465968586389</v>
      </c>
      <c r="AU568" s="44">
        <f>AH568/AE568</f>
        <v>1</v>
      </c>
      <c r="AV568" s="44" t="e">
        <f>AI568/AF568</f>
        <v>#DIV/0!</v>
      </c>
      <c r="AW568" s="44">
        <f>AJ568/AG568</f>
        <v>1</v>
      </c>
      <c r="AX568" s="43">
        <f>AO568/AQ568</f>
        <v>0.94354838709677424</v>
      </c>
      <c r="AY568" s="42">
        <f>AP568/AQ568</f>
        <v>5.6451612903225805E-2</v>
      </c>
    </row>
    <row r="569" spans="1:51" ht="15" customHeight="1" x14ac:dyDescent="0.25">
      <c r="A569" s="32">
        <v>562</v>
      </c>
      <c r="B569" s="32">
        <v>17</v>
      </c>
      <c r="C569" s="32">
        <v>562</v>
      </c>
      <c r="D569" s="52" t="s">
        <v>27</v>
      </c>
      <c r="E569" s="52" t="s">
        <v>33</v>
      </c>
      <c r="F569" s="51">
        <v>17</v>
      </c>
      <c r="G569" s="47">
        <v>218</v>
      </c>
      <c r="H569" s="47">
        <v>211</v>
      </c>
      <c r="I569" s="48">
        <f>SUM(G569:H569)</f>
        <v>429</v>
      </c>
      <c r="J569" s="70">
        <v>0</v>
      </c>
      <c r="K569" s="70">
        <v>0</v>
      </c>
      <c r="L569" s="49">
        <f>J569+K569</f>
        <v>0</v>
      </c>
      <c r="M569" s="70">
        <v>1</v>
      </c>
      <c r="N569" s="70">
        <v>1</v>
      </c>
      <c r="O569" s="49">
        <f>M569+N569</f>
        <v>2</v>
      </c>
      <c r="P569" s="49">
        <f>G569+J569+M569</f>
        <v>219</v>
      </c>
      <c r="Q569" s="49">
        <f>H569+K569+N569</f>
        <v>212</v>
      </c>
      <c r="R569" s="50">
        <f>I569+L569+O569</f>
        <v>431</v>
      </c>
      <c r="S569" s="70">
        <v>136</v>
      </c>
      <c r="T569" s="70">
        <v>145</v>
      </c>
      <c r="U569" s="49">
        <f>S569+T569</f>
        <v>281</v>
      </c>
      <c r="V569" s="70">
        <v>0</v>
      </c>
      <c r="W569" s="70">
        <v>0</v>
      </c>
      <c r="X569" s="49">
        <f>V569+W569</f>
        <v>0</v>
      </c>
      <c r="Y569" s="70">
        <v>1</v>
      </c>
      <c r="Z569" s="70">
        <v>1</v>
      </c>
      <c r="AA569" s="49">
        <f>Y569+Z569</f>
        <v>2</v>
      </c>
      <c r="AB569" s="49">
        <f>S569+V569+Y569</f>
        <v>137</v>
      </c>
      <c r="AC569" s="49">
        <f>T569+W569+Z569</f>
        <v>146</v>
      </c>
      <c r="AD569" s="49">
        <f>AB569+AC569</f>
        <v>283</v>
      </c>
      <c r="AE569" s="72">
        <v>0</v>
      </c>
      <c r="AF569" s="72">
        <v>0</v>
      </c>
      <c r="AG569" s="49">
        <f>AE569+AF569</f>
        <v>0</v>
      </c>
      <c r="AH569" s="70">
        <v>0</v>
      </c>
      <c r="AI569" s="70">
        <v>0</v>
      </c>
      <c r="AJ569" s="49">
        <f>AH569+AI569</f>
        <v>0</v>
      </c>
      <c r="AK569" s="67">
        <v>59</v>
      </c>
      <c r="AL569" s="67">
        <v>127</v>
      </c>
      <c r="AM569" s="67">
        <v>21</v>
      </c>
      <c r="AN569" s="67">
        <v>60</v>
      </c>
      <c r="AO569" s="46">
        <f>SUM(AK569:AN569)</f>
        <v>267</v>
      </c>
      <c r="AP569" s="67">
        <v>16</v>
      </c>
      <c r="AQ569" s="46">
        <f>+AO569+AP569</f>
        <v>283</v>
      </c>
      <c r="AR569" s="45">
        <f>AB569/P569</f>
        <v>0.62557077625570778</v>
      </c>
      <c r="AS569" s="45">
        <f>(AC569/(H569+N569)*100%)</f>
        <v>0.68867924528301883</v>
      </c>
      <c r="AT569" s="45">
        <f>AD569/R569</f>
        <v>0.65661252900232014</v>
      </c>
      <c r="AU569" s="44" t="e">
        <f>AH569/AE569</f>
        <v>#DIV/0!</v>
      </c>
      <c r="AV569" s="44" t="e">
        <f>AI569/AF569</f>
        <v>#DIV/0!</v>
      </c>
      <c r="AW569" s="44" t="e">
        <f>AJ569/AG569</f>
        <v>#DIV/0!</v>
      </c>
      <c r="AX569" s="43">
        <f>AO569/AQ569</f>
        <v>0.94346289752650181</v>
      </c>
      <c r="AY569" s="42">
        <f>AP569/AQ569</f>
        <v>5.6537102473498232E-2</v>
      </c>
    </row>
    <row r="570" spans="1:51" ht="15" customHeight="1" x14ac:dyDescent="0.25">
      <c r="A570" s="32">
        <v>563</v>
      </c>
      <c r="B570" s="32">
        <v>18</v>
      </c>
      <c r="C570" s="32">
        <v>563</v>
      </c>
      <c r="D570" s="52" t="s">
        <v>27</v>
      </c>
      <c r="E570" s="52" t="s">
        <v>33</v>
      </c>
      <c r="F570" s="51">
        <v>18</v>
      </c>
      <c r="G570" s="47">
        <v>243</v>
      </c>
      <c r="H570" s="47">
        <v>214</v>
      </c>
      <c r="I570" s="48">
        <f>SUM(G570:H570)</f>
        <v>457</v>
      </c>
      <c r="J570" s="70">
        <v>0</v>
      </c>
      <c r="K570" s="70">
        <v>0</v>
      </c>
      <c r="L570" s="49">
        <f>J570+K570</f>
        <v>0</v>
      </c>
      <c r="M570" s="70">
        <v>1</v>
      </c>
      <c r="N570" s="70">
        <v>1</v>
      </c>
      <c r="O570" s="49">
        <f>M570+N570</f>
        <v>2</v>
      </c>
      <c r="P570" s="49">
        <f>G570+J570+M570</f>
        <v>244</v>
      </c>
      <c r="Q570" s="49">
        <f>H570+K570+N570</f>
        <v>215</v>
      </c>
      <c r="R570" s="50">
        <f>I570+L570+O570</f>
        <v>459</v>
      </c>
      <c r="S570" s="70">
        <v>141</v>
      </c>
      <c r="T570" s="70">
        <v>135</v>
      </c>
      <c r="U570" s="49">
        <f>S570+T570</f>
        <v>276</v>
      </c>
      <c r="V570" s="70">
        <v>0</v>
      </c>
      <c r="W570" s="70">
        <v>0</v>
      </c>
      <c r="X570" s="49">
        <f>V570+W570</f>
        <v>0</v>
      </c>
      <c r="Y570" s="70">
        <v>1</v>
      </c>
      <c r="Z570" s="70">
        <v>1</v>
      </c>
      <c r="AA570" s="49">
        <f>Y570+Z570</f>
        <v>2</v>
      </c>
      <c r="AB570" s="49">
        <f>S570+V570+Y570</f>
        <v>142</v>
      </c>
      <c r="AC570" s="49">
        <f>T570+W570+Z570</f>
        <v>136</v>
      </c>
      <c r="AD570" s="49">
        <f>AB570+AC570</f>
        <v>278</v>
      </c>
      <c r="AE570" s="72">
        <v>2</v>
      </c>
      <c r="AF570" s="72">
        <v>2</v>
      </c>
      <c r="AG570" s="49">
        <f>AE570+AF570</f>
        <v>4</v>
      </c>
      <c r="AH570" s="70">
        <v>2</v>
      </c>
      <c r="AI570" s="70">
        <v>2</v>
      </c>
      <c r="AJ570" s="49">
        <f>AH570+AI570</f>
        <v>4</v>
      </c>
      <c r="AK570" s="67">
        <v>60</v>
      </c>
      <c r="AL570" s="67">
        <v>139</v>
      </c>
      <c r="AM570" s="67">
        <v>15</v>
      </c>
      <c r="AN570" s="67">
        <v>59</v>
      </c>
      <c r="AO570" s="46">
        <f>SUM(AK570:AN570)</f>
        <v>273</v>
      </c>
      <c r="AP570" s="67">
        <v>5</v>
      </c>
      <c r="AQ570" s="46">
        <f>+AO570+AP570</f>
        <v>278</v>
      </c>
      <c r="AR570" s="45">
        <f>AB570/P570</f>
        <v>0.58196721311475408</v>
      </c>
      <c r="AS570" s="45">
        <f>(AC570/(H570+N570)*100%)</f>
        <v>0.63255813953488371</v>
      </c>
      <c r="AT570" s="45">
        <f>AD570/R570</f>
        <v>0.60566448801742923</v>
      </c>
      <c r="AU570" s="44">
        <f>AH570/AE570</f>
        <v>1</v>
      </c>
      <c r="AV570" s="44">
        <f>AI570/AF570</f>
        <v>1</v>
      </c>
      <c r="AW570" s="44">
        <f>AJ570/AG570</f>
        <v>1</v>
      </c>
      <c r="AX570" s="43">
        <f>AO570/AQ570</f>
        <v>0.98201438848920863</v>
      </c>
      <c r="AY570" s="42">
        <f>AP570/AQ570</f>
        <v>1.7985611510791366E-2</v>
      </c>
    </row>
    <row r="571" spans="1:51" ht="15" customHeight="1" x14ac:dyDescent="0.25">
      <c r="A571" s="32">
        <v>564</v>
      </c>
      <c r="B571" s="32">
        <v>19</v>
      </c>
      <c r="C571" s="32">
        <v>564</v>
      </c>
      <c r="D571" s="52" t="s">
        <v>27</v>
      </c>
      <c r="E571" s="52" t="s">
        <v>33</v>
      </c>
      <c r="F571" s="51">
        <v>19</v>
      </c>
      <c r="G571" s="47">
        <v>203</v>
      </c>
      <c r="H571" s="47">
        <v>208</v>
      </c>
      <c r="I571" s="48">
        <f>SUM(G571:H571)</f>
        <v>411</v>
      </c>
      <c r="J571" s="70">
        <v>0</v>
      </c>
      <c r="K571" s="70">
        <v>0</v>
      </c>
      <c r="L571" s="49">
        <f>J571+K571</f>
        <v>0</v>
      </c>
      <c r="M571" s="70">
        <v>2</v>
      </c>
      <c r="N571" s="70">
        <v>0</v>
      </c>
      <c r="O571" s="49">
        <f>M571+N571</f>
        <v>2</v>
      </c>
      <c r="P571" s="49">
        <f>G571+J571+M571</f>
        <v>205</v>
      </c>
      <c r="Q571" s="49">
        <f>H571+K571+N571</f>
        <v>208</v>
      </c>
      <c r="R571" s="50">
        <f>I571+L571+O571</f>
        <v>413</v>
      </c>
      <c r="S571" s="70">
        <v>130</v>
      </c>
      <c r="T571" s="70">
        <v>145</v>
      </c>
      <c r="U571" s="49">
        <f>S571+T571</f>
        <v>275</v>
      </c>
      <c r="V571" s="70">
        <v>0</v>
      </c>
      <c r="W571" s="70">
        <v>0</v>
      </c>
      <c r="X571" s="49">
        <f>V571+W571</f>
        <v>0</v>
      </c>
      <c r="Y571" s="70">
        <v>2</v>
      </c>
      <c r="Z571" s="70">
        <v>0</v>
      </c>
      <c r="AA571" s="49">
        <f>Y571+Z571</f>
        <v>2</v>
      </c>
      <c r="AB571" s="49">
        <f>S571+V571+Y571</f>
        <v>132</v>
      </c>
      <c r="AC571" s="49">
        <f>T571+W571+Z571</f>
        <v>145</v>
      </c>
      <c r="AD571" s="49">
        <f>AB571+AC571</f>
        <v>277</v>
      </c>
      <c r="AE571" s="72">
        <v>1</v>
      </c>
      <c r="AF571" s="72">
        <v>0</v>
      </c>
      <c r="AG571" s="49">
        <f>AE571+AF571</f>
        <v>1</v>
      </c>
      <c r="AH571" s="70">
        <v>1</v>
      </c>
      <c r="AI571" s="70">
        <v>0</v>
      </c>
      <c r="AJ571" s="49">
        <f>AH571+AI571</f>
        <v>1</v>
      </c>
      <c r="AK571" s="67">
        <v>44</v>
      </c>
      <c r="AL571" s="67">
        <v>95</v>
      </c>
      <c r="AM571" s="67">
        <v>78</v>
      </c>
      <c r="AN571" s="67">
        <v>49</v>
      </c>
      <c r="AO571" s="46">
        <f>SUM(AK571:AN571)</f>
        <v>266</v>
      </c>
      <c r="AP571" s="67">
        <v>11</v>
      </c>
      <c r="AQ571" s="46">
        <f>+AO571+AP571</f>
        <v>277</v>
      </c>
      <c r="AR571" s="45">
        <f>AB571/P571</f>
        <v>0.64390243902439026</v>
      </c>
      <c r="AS571" s="45">
        <f>(AC571/(H571+N571)*100%)</f>
        <v>0.69711538461538458</v>
      </c>
      <c r="AT571" s="45">
        <f>AD571/R571</f>
        <v>0.67070217917675545</v>
      </c>
      <c r="AU571" s="44">
        <f>AH571/AE571</f>
        <v>1</v>
      </c>
      <c r="AV571" s="44" t="e">
        <f>AI571/AF571</f>
        <v>#DIV/0!</v>
      </c>
      <c r="AW571" s="44">
        <f>AJ571/AG571</f>
        <v>1</v>
      </c>
      <c r="AX571" s="43">
        <f>AO571/AQ571</f>
        <v>0.96028880866425992</v>
      </c>
      <c r="AY571" s="42">
        <f>AP571/AQ571</f>
        <v>3.9711191335740074E-2</v>
      </c>
    </row>
    <row r="572" spans="1:51" ht="15" customHeight="1" x14ac:dyDescent="0.25">
      <c r="A572" s="32">
        <v>565</v>
      </c>
      <c r="B572" s="32">
        <v>20</v>
      </c>
      <c r="C572" s="32">
        <v>565</v>
      </c>
      <c r="D572" s="52" t="s">
        <v>27</v>
      </c>
      <c r="E572" s="52" t="s">
        <v>33</v>
      </c>
      <c r="F572" s="51">
        <v>20</v>
      </c>
      <c r="G572" s="47">
        <v>219</v>
      </c>
      <c r="H572" s="47">
        <v>223</v>
      </c>
      <c r="I572" s="48">
        <f>SUM(G572:H572)</f>
        <v>442</v>
      </c>
      <c r="J572" s="70">
        <v>0</v>
      </c>
      <c r="K572" s="70">
        <v>0</v>
      </c>
      <c r="L572" s="49">
        <f>J572+K572</f>
        <v>0</v>
      </c>
      <c r="M572" s="70">
        <v>2</v>
      </c>
      <c r="N572" s="70">
        <v>1</v>
      </c>
      <c r="O572" s="49">
        <f>M572+N572</f>
        <v>3</v>
      </c>
      <c r="P572" s="49">
        <f>G572+J572+M572</f>
        <v>221</v>
      </c>
      <c r="Q572" s="49">
        <f>H572+K572+N572</f>
        <v>224</v>
      </c>
      <c r="R572" s="50">
        <f>I572+L572+O572</f>
        <v>445</v>
      </c>
      <c r="S572" s="70">
        <v>101</v>
      </c>
      <c r="T572" s="70">
        <v>121</v>
      </c>
      <c r="U572" s="49">
        <f>S572+T572</f>
        <v>222</v>
      </c>
      <c r="V572" s="70">
        <v>0</v>
      </c>
      <c r="W572" s="70">
        <v>0</v>
      </c>
      <c r="X572" s="49">
        <f>V572+W572</f>
        <v>0</v>
      </c>
      <c r="Y572" s="70">
        <v>2</v>
      </c>
      <c r="Z572" s="70">
        <v>1</v>
      </c>
      <c r="AA572" s="49">
        <f>Y572+Z572</f>
        <v>3</v>
      </c>
      <c r="AB572" s="49">
        <f>S572+V572+Y572</f>
        <v>103</v>
      </c>
      <c r="AC572" s="49">
        <f>T572+W572+Z572</f>
        <v>122</v>
      </c>
      <c r="AD572" s="49">
        <f>AB572+AC572</f>
        <v>225</v>
      </c>
      <c r="AE572" s="72">
        <v>1</v>
      </c>
      <c r="AF572" s="72">
        <v>0</v>
      </c>
      <c r="AG572" s="49">
        <f>AE572+AF572</f>
        <v>1</v>
      </c>
      <c r="AH572" s="70">
        <v>1</v>
      </c>
      <c r="AI572" s="70">
        <v>0</v>
      </c>
      <c r="AJ572" s="49">
        <f>AH572+AI572</f>
        <v>1</v>
      </c>
      <c r="AK572" s="67">
        <v>22</v>
      </c>
      <c r="AL572" s="67">
        <v>98</v>
      </c>
      <c r="AM572" s="67">
        <v>19</v>
      </c>
      <c r="AN572" s="67">
        <v>81</v>
      </c>
      <c r="AO572" s="46">
        <f>SUM(AK572:AN572)</f>
        <v>220</v>
      </c>
      <c r="AP572" s="67">
        <v>5</v>
      </c>
      <c r="AQ572" s="46">
        <f>+AO572+AP572</f>
        <v>225</v>
      </c>
      <c r="AR572" s="45">
        <f>AB572/P572</f>
        <v>0.4660633484162896</v>
      </c>
      <c r="AS572" s="45">
        <f>(AC572/(H572+N572)*100%)</f>
        <v>0.5446428571428571</v>
      </c>
      <c r="AT572" s="45">
        <f>AD572/R572</f>
        <v>0.5056179775280899</v>
      </c>
      <c r="AU572" s="44">
        <f>AH572/AE572</f>
        <v>1</v>
      </c>
      <c r="AV572" s="44" t="e">
        <f>AI572/AF572</f>
        <v>#DIV/0!</v>
      </c>
      <c r="AW572" s="44">
        <f>AJ572/AG572</f>
        <v>1</v>
      </c>
      <c r="AX572" s="43">
        <f>AO572/AQ572</f>
        <v>0.97777777777777775</v>
      </c>
      <c r="AY572" s="42">
        <f>AP572/AQ572</f>
        <v>2.2222222222222223E-2</v>
      </c>
    </row>
    <row r="573" spans="1:51" ht="15" customHeight="1" x14ac:dyDescent="0.25">
      <c r="A573" s="32">
        <v>566</v>
      </c>
      <c r="B573" s="32">
        <v>21</v>
      </c>
      <c r="C573" s="32">
        <v>566</v>
      </c>
      <c r="D573" s="52" t="s">
        <v>27</v>
      </c>
      <c r="E573" s="52" t="s">
        <v>33</v>
      </c>
      <c r="F573" s="51">
        <v>21</v>
      </c>
      <c r="G573" s="47">
        <v>191</v>
      </c>
      <c r="H573" s="47">
        <v>188</v>
      </c>
      <c r="I573" s="48">
        <f>SUM(G573:H573)</f>
        <v>379</v>
      </c>
      <c r="J573" s="70">
        <v>0</v>
      </c>
      <c r="K573" s="70">
        <v>0</v>
      </c>
      <c r="L573" s="49">
        <f>J573+K573</f>
        <v>0</v>
      </c>
      <c r="M573" s="70">
        <v>0</v>
      </c>
      <c r="N573" s="70">
        <v>0</v>
      </c>
      <c r="O573" s="49">
        <f>M573+N573</f>
        <v>0</v>
      </c>
      <c r="P573" s="49">
        <f>G573+J573+M573</f>
        <v>191</v>
      </c>
      <c r="Q573" s="49">
        <f>H573+K573+N573</f>
        <v>188</v>
      </c>
      <c r="R573" s="50">
        <f>I573+L573+O573</f>
        <v>379</v>
      </c>
      <c r="S573" s="70">
        <v>121</v>
      </c>
      <c r="T573" s="70">
        <v>105</v>
      </c>
      <c r="U573" s="49">
        <f>S573+T573</f>
        <v>226</v>
      </c>
      <c r="V573" s="70">
        <v>0</v>
      </c>
      <c r="W573" s="70">
        <v>0</v>
      </c>
      <c r="X573" s="49">
        <f>V573+W573</f>
        <v>0</v>
      </c>
      <c r="Y573" s="70">
        <v>0</v>
      </c>
      <c r="Z573" s="70">
        <v>0</v>
      </c>
      <c r="AA573" s="49">
        <f>Y573+Z573</f>
        <v>0</v>
      </c>
      <c r="AB573" s="49">
        <f>S573+V573+Y573</f>
        <v>121</v>
      </c>
      <c r="AC573" s="49">
        <f>T573+W573+Z573</f>
        <v>105</v>
      </c>
      <c r="AD573" s="49">
        <f>AB573+AC573</f>
        <v>226</v>
      </c>
      <c r="AE573" s="72">
        <v>0</v>
      </c>
      <c r="AF573" s="72">
        <v>0</v>
      </c>
      <c r="AG573" s="49">
        <f>AE573+AF573</f>
        <v>0</v>
      </c>
      <c r="AH573" s="70">
        <v>0</v>
      </c>
      <c r="AI573" s="70">
        <v>0</v>
      </c>
      <c r="AJ573" s="49">
        <f>AH573+AI573</f>
        <v>0</v>
      </c>
      <c r="AK573" s="67">
        <v>84</v>
      </c>
      <c r="AL573" s="67">
        <v>74</v>
      </c>
      <c r="AM573" s="67">
        <v>15</v>
      </c>
      <c r="AN573" s="67">
        <v>38</v>
      </c>
      <c r="AO573" s="46">
        <f>SUM(AK573:AN573)</f>
        <v>211</v>
      </c>
      <c r="AP573" s="67">
        <v>15</v>
      </c>
      <c r="AQ573" s="46">
        <f>+AO573+AP573</f>
        <v>226</v>
      </c>
      <c r="AR573" s="45">
        <f>AB573/P573</f>
        <v>0.63350785340314131</v>
      </c>
      <c r="AS573" s="45">
        <f>(AC573/(H573+N573)*100%)</f>
        <v>0.55851063829787229</v>
      </c>
      <c r="AT573" s="45">
        <f>AD573/R573</f>
        <v>0.59630606860158308</v>
      </c>
      <c r="AU573" s="44" t="e">
        <f>AH573/AE573</f>
        <v>#DIV/0!</v>
      </c>
      <c r="AV573" s="44" t="e">
        <f>AI573/AF573</f>
        <v>#DIV/0!</v>
      </c>
      <c r="AW573" s="44" t="e">
        <f>AJ573/AG573</f>
        <v>#DIV/0!</v>
      </c>
      <c r="AX573" s="43">
        <f>AO573/AQ573</f>
        <v>0.9336283185840708</v>
      </c>
      <c r="AY573" s="42">
        <f>AP573/AQ573</f>
        <v>6.637168141592921E-2</v>
      </c>
    </row>
    <row r="574" spans="1:51" ht="15" customHeight="1" x14ac:dyDescent="0.25">
      <c r="A574" s="32">
        <v>567</v>
      </c>
      <c r="B574" s="32">
        <v>22</v>
      </c>
      <c r="C574" s="32">
        <v>567</v>
      </c>
      <c r="D574" s="52" t="s">
        <v>27</v>
      </c>
      <c r="E574" s="52" t="s">
        <v>33</v>
      </c>
      <c r="F574" s="51">
        <v>22</v>
      </c>
      <c r="G574" s="47">
        <v>164</v>
      </c>
      <c r="H574" s="47">
        <v>169</v>
      </c>
      <c r="I574" s="48">
        <f>SUM(G574:H574)</f>
        <v>333</v>
      </c>
      <c r="J574" s="70">
        <v>0</v>
      </c>
      <c r="K574" s="70">
        <v>1</v>
      </c>
      <c r="L574" s="49">
        <f>J574+K574</f>
        <v>1</v>
      </c>
      <c r="M574" s="70">
        <v>1</v>
      </c>
      <c r="N574" s="70">
        <v>2</v>
      </c>
      <c r="O574" s="49">
        <f>M574+N574</f>
        <v>3</v>
      </c>
      <c r="P574" s="49">
        <f>G574+J574+M574</f>
        <v>165</v>
      </c>
      <c r="Q574" s="49">
        <f>H574+K574+N574</f>
        <v>172</v>
      </c>
      <c r="R574" s="50">
        <f>I574+L574+O574</f>
        <v>337</v>
      </c>
      <c r="S574" s="70">
        <v>118</v>
      </c>
      <c r="T574" s="70">
        <v>135</v>
      </c>
      <c r="U574" s="49">
        <f>S574+T574</f>
        <v>253</v>
      </c>
      <c r="V574" s="70">
        <v>0</v>
      </c>
      <c r="W574" s="70">
        <v>1</v>
      </c>
      <c r="X574" s="49">
        <f>V574+W574</f>
        <v>1</v>
      </c>
      <c r="Y574" s="70">
        <v>1</v>
      </c>
      <c r="Z574" s="70">
        <v>2</v>
      </c>
      <c r="AA574" s="49">
        <f>Y574+Z574</f>
        <v>3</v>
      </c>
      <c r="AB574" s="49">
        <f>S574+V574+Y574</f>
        <v>119</v>
      </c>
      <c r="AC574" s="49">
        <f>T574+W574+Z574</f>
        <v>138</v>
      </c>
      <c r="AD574" s="49">
        <f>AB574+AC574</f>
        <v>257</v>
      </c>
      <c r="AE574" s="72">
        <v>0</v>
      </c>
      <c r="AF574" s="72">
        <v>0</v>
      </c>
      <c r="AG574" s="49">
        <f>AE574+AF574</f>
        <v>0</v>
      </c>
      <c r="AH574" s="70">
        <v>0</v>
      </c>
      <c r="AI574" s="70">
        <v>0</v>
      </c>
      <c r="AJ574" s="49">
        <f>AH574+AI574</f>
        <v>0</v>
      </c>
      <c r="AK574" s="67">
        <v>43</v>
      </c>
      <c r="AL574" s="67">
        <v>97</v>
      </c>
      <c r="AM574" s="67">
        <v>72</v>
      </c>
      <c r="AN574" s="67">
        <v>36</v>
      </c>
      <c r="AO574" s="46">
        <f>SUM(AK574:AN574)</f>
        <v>248</v>
      </c>
      <c r="AP574" s="67">
        <v>9</v>
      </c>
      <c r="AQ574" s="46">
        <f>+AO574+AP574</f>
        <v>257</v>
      </c>
      <c r="AR574" s="45">
        <f>AB574/P574</f>
        <v>0.72121212121212119</v>
      </c>
      <c r="AS574" s="45">
        <f>(AC574/(H574+N574)*100%)</f>
        <v>0.80701754385964908</v>
      </c>
      <c r="AT574" s="45">
        <f>AD574/R574</f>
        <v>0.76261127596439171</v>
      </c>
      <c r="AU574" s="44" t="e">
        <f>AH574/AE574</f>
        <v>#DIV/0!</v>
      </c>
      <c r="AV574" s="44" t="e">
        <f>AI574/AF574</f>
        <v>#DIV/0!</v>
      </c>
      <c r="AW574" s="44" t="e">
        <f>AJ574/AG574</f>
        <v>#DIV/0!</v>
      </c>
      <c r="AX574" s="43">
        <f>AO574/AQ574</f>
        <v>0.96498054474708173</v>
      </c>
      <c r="AY574" s="42">
        <f>AP574/AQ574</f>
        <v>3.5019455252918288E-2</v>
      </c>
    </row>
    <row r="575" spans="1:51" ht="15" customHeight="1" x14ac:dyDescent="0.25">
      <c r="A575" s="32">
        <v>568</v>
      </c>
      <c r="B575" s="32">
        <v>23</v>
      </c>
      <c r="C575" s="32">
        <v>568</v>
      </c>
      <c r="D575" s="52" t="s">
        <v>27</v>
      </c>
      <c r="E575" s="52" t="s">
        <v>33</v>
      </c>
      <c r="F575" s="51">
        <v>23</v>
      </c>
      <c r="G575" s="47">
        <v>136</v>
      </c>
      <c r="H575" s="47">
        <v>131</v>
      </c>
      <c r="I575" s="48">
        <f>SUM(G575:H575)</f>
        <v>267</v>
      </c>
      <c r="J575" s="70">
        <v>0</v>
      </c>
      <c r="K575" s="70">
        <v>0</v>
      </c>
      <c r="L575" s="49">
        <f>J575+K575</f>
        <v>0</v>
      </c>
      <c r="M575" s="70">
        <v>2</v>
      </c>
      <c r="N575" s="70">
        <v>4</v>
      </c>
      <c r="O575" s="49">
        <f>M575+N575</f>
        <v>6</v>
      </c>
      <c r="P575" s="49">
        <f>G575+J575+M575</f>
        <v>138</v>
      </c>
      <c r="Q575" s="49">
        <f>H575+K575+N575</f>
        <v>135</v>
      </c>
      <c r="R575" s="50">
        <f>I575+L575+O575</f>
        <v>273</v>
      </c>
      <c r="S575" s="70">
        <v>90</v>
      </c>
      <c r="T575" s="70">
        <v>99</v>
      </c>
      <c r="U575" s="49">
        <f>S575+T575</f>
        <v>189</v>
      </c>
      <c r="V575" s="70">
        <v>0</v>
      </c>
      <c r="W575" s="70">
        <v>0</v>
      </c>
      <c r="X575" s="49">
        <f>V575+W575</f>
        <v>0</v>
      </c>
      <c r="Y575" s="70">
        <v>2</v>
      </c>
      <c r="Z575" s="70">
        <v>4</v>
      </c>
      <c r="AA575" s="49">
        <f>Y575+Z575</f>
        <v>6</v>
      </c>
      <c r="AB575" s="49">
        <f>S575+V575+Y575</f>
        <v>92</v>
      </c>
      <c r="AC575" s="49">
        <f>T575+W575+Z575</f>
        <v>103</v>
      </c>
      <c r="AD575" s="49">
        <f>AB575+AC575</f>
        <v>195</v>
      </c>
      <c r="AE575" s="72">
        <v>1</v>
      </c>
      <c r="AF575" s="72">
        <v>2</v>
      </c>
      <c r="AG575" s="49">
        <f>AE575+AF575</f>
        <v>3</v>
      </c>
      <c r="AH575" s="70">
        <v>1</v>
      </c>
      <c r="AI575" s="70">
        <v>1</v>
      </c>
      <c r="AJ575" s="49">
        <f>AH575+AI575</f>
        <v>2</v>
      </c>
      <c r="AK575" s="67">
        <v>29</v>
      </c>
      <c r="AL575" s="67">
        <v>91</v>
      </c>
      <c r="AM575" s="67">
        <v>5</v>
      </c>
      <c r="AN575" s="67">
        <v>59</v>
      </c>
      <c r="AO575" s="46">
        <f>SUM(AK575:AN575)</f>
        <v>184</v>
      </c>
      <c r="AP575" s="67">
        <v>11</v>
      </c>
      <c r="AQ575" s="46">
        <f>+AO575+AP575</f>
        <v>195</v>
      </c>
      <c r="AR575" s="45">
        <f>AB575/P575</f>
        <v>0.66666666666666663</v>
      </c>
      <c r="AS575" s="45">
        <f>(AC575/(H575+N575)*100%)</f>
        <v>0.76296296296296295</v>
      </c>
      <c r="AT575" s="45">
        <f>AD575/R575</f>
        <v>0.7142857142857143</v>
      </c>
      <c r="AU575" s="44">
        <f>AH575/AE575</f>
        <v>1</v>
      </c>
      <c r="AV575" s="44">
        <f>AI575/AF575</f>
        <v>0.5</v>
      </c>
      <c r="AW575" s="44">
        <f>AJ575/AG575</f>
        <v>0.66666666666666663</v>
      </c>
      <c r="AX575" s="43">
        <f>AO575/AQ575</f>
        <v>0.94358974358974357</v>
      </c>
      <c r="AY575" s="42">
        <f>AP575/AQ575</f>
        <v>5.6410256410256411E-2</v>
      </c>
    </row>
    <row r="576" spans="1:51" ht="15" customHeight="1" x14ac:dyDescent="0.25">
      <c r="A576" s="32">
        <v>569</v>
      </c>
      <c r="B576" s="32">
        <v>24</v>
      </c>
      <c r="C576" s="32">
        <v>569</v>
      </c>
      <c r="D576" s="52" t="s">
        <v>27</v>
      </c>
      <c r="E576" s="52" t="s">
        <v>33</v>
      </c>
      <c r="F576" s="51">
        <v>24</v>
      </c>
      <c r="G576" s="47">
        <v>214</v>
      </c>
      <c r="H576" s="47">
        <v>199</v>
      </c>
      <c r="I576" s="48">
        <f>SUM(G576:H576)</f>
        <v>413</v>
      </c>
      <c r="J576" s="70">
        <v>0</v>
      </c>
      <c r="K576" s="70">
        <v>0</v>
      </c>
      <c r="L576" s="49">
        <f>J576+K576</f>
        <v>0</v>
      </c>
      <c r="M576" s="70">
        <v>1</v>
      </c>
      <c r="N576" s="70">
        <v>2</v>
      </c>
      <c r="O576" s="49">
        <f>M576+N576</f>
        <v>3</v>
      </c>
      <c r="P576" s="49">
        <f>G576+J576+M576</f>
        <v>215</v>
      </c>
      <c r="Q576" s="49">
        <f>H576+K576+N576</f>
        <v>201</v>
      </c>
      <c r="R576" s="50">
        <f>I576+L576+O576</f>
        <v>416</v>
      </c>
      <c r="S576" s="70">
        <v>158</v>
      </c>
      <c r="T576" s="70">
        <v>166</v>
      </c>
      <c r="U576" s="49">
        <f>S576+T576</f>
        <v>324</v>
      </c>
      <c r="V576" s="70">
        <v>0</v>
      </c>
      <c r="W576" s="70">
        <v>0</v>
      </c>
      <c r="X576" s="49">
        <f>V576+W576</f>
        <v>0</v>
      </c>
      <c r="Y576" s="70">
        <v>1</v>
      </c>
      <c r="Z576" s="70">
        <v>2</v>
      </c>
      <c r="AA576" s="49">
        <f>Y576+Z576</f>
        <v>3</v>
      </c>
      <c r="AB576" s="49">
        <f>S576+V576+Y576</f>
        <v>159</v>
      </c>
      <c r="AC576" s="49">
        <f>T576+W576+Z576</f>
        <v>168</v>
      </c>
      <c r="AD576" s="49">
        <f>AB576+AC576</f>
        <v>327</v>
      </c>
      <c r="AE576" s="72">
        <v>1</v>
      </c>
      <c r="AF576" s="72">
        <v>4</v>
      </c>
      <c r="AG576" s="49">
        <f>AE576+AF576</f>
        <v>5</v>
      </c>
      <c r="AH576" s="70">
        <v>0</v>
      </c>
      <c r="AI576" s="70">
        <v>1</v>
      </c>
      <c r="AJ576" s="49">
        <f>AH576+AI576</f>
        <v>1</v>
      </c>
      <c r="AK576" s="67">
        <v>145</v>
      </c>
      <c r="AL576" s="67">
        <v>74</v>
      </c>
      <c r="AM576" s="67">
        <v>26</v>
      </c>
      <c r="AN576" s="67">
        <v>75</v>
      </c>
      <c r="AO576" s="46">
        <f>SUM(AK576:AN576)</f>
        <v>320</v>
      </c>
      <c r="AP576" s="67">
        <v>7</v>
      </c>
      <c r="AQ576" s="46">
        <f>+AO576+AP576</f>
        <v>327</v>
      </c>
      <c r="AR576" s="45">
        <f>AB576/P576</f>
        <v>0.73953488372093024</v>
      </c>
      <c r="AS576" s="45">
        <f>(AC576/(H576+N576)*100%)</f>
        <v>0.83582089552238803</v>
      </c>
      <c r="AT576" s="45">
        <f>AD576/R576</f>
        <v>0.78605769230769229</v>
      </c>
      <c r="AU576" s="44">
        <f>AH576/AE576</f>
        <v>0</v>
      </c>
      <c r="AV576" s="44">
        <f>AI576/AF576</f>
        <v>0.25</v>
      </c>
      <c r="AW576" s="44">
        <f>AJ576/AG576</f>
        <v>0.2</v>
      </c>
      <c r="AX576" s="43">
        <f>AO576/AQ576</f>
        <v>0.9785932721712538</v>
      </c>
      <c r="AY576" s="42">
        <f>AP576/AQ576</f>
        <v>2.1406727828746176E-2</v>
      </c>
    </row>
    <row r="577" spans="1:51" ht="15" customHeight="1" x14ac:dyDescent="0.25">
      <c r="A577" s="32">
        <v>570</v>
      </c>
      <c r="B577" s="32">
        <v>25</v>
      </c>
      <c r="C577" s="32">
        <v>570</v>
      </c>
      <c r="D577" s="52" t="s">
        <v>27</v>
      </c>
      <c r="E577" s="52" t="s">
        <v>33</v>
      </c>
      <c r="F577" s="51">
        <v>25</v>
      </c>
      <c r="G577" s="47">
        <v>226</v>
      </c>
      <c r="H577" s="47">
        <v>223</v>
      </c>
      <c r="I577" s="48">
        <f>SUM(G577:H577)</f>
        <v>449</v>
      </c>
      <c r="J577" s="70">
        <v>0</v>
      </c>
      <c r="K577" s="70">
        <v>0</v>
      </c>
      <c r="L577" s="49">
        <f>J577+K577</f>
        <v>0</v>
      </c>
      <c r="M577" s="70">
        <v>0</v>
      </c>
      <c r="N577" s="70">
        <v>0</v>
      </c>
      <c r="O577" s="49">
        <f>M577+N577</f>
        <v>0</v>
      </c>
      <c r="P577" s="49">
        <f>G577+J577+M577</f>
        <v>226</v>
      </c>
      <c r="Q577" s="49">
        <f>H577+K577+N577</f>
        <v>223</v>
      </c>
      <c r="R577" s="50">
        <f>I577+L577+O577</f>
        <v>449</v>
      </c>
      <c r="S577" s="70">
        <v>145</v>
      </c>
      <c r="T577" s="70">
        <v>164</v>
      </c>
      <c r="U577" s="49">
        <f>S577+T577</f>
        <v>309</v>
      </c>
      <c r="V577" s="70">
        <v>0</v>
      </c>
      <c r="W577" s="70">
        <v>0</v>
      </c>
      <c r="X577" s="49">
        <f>V577+W577</f>
        <v>0</v>
      </c>
      <c r="Y577" s="70">
        <v>0</v>
      </c>
      <c r="Z577" s="70">
        <v>0</v>
      </c>
      <c r="AA577" s="49">
        <f>Y577+Z577</f>
        <v>0</v>
      </c>
      <c r="AB577" s="49">
        <f>S577+V577+Y577</f>
        <v>145</v>
      </c>
      <c r="AC577" s="49">
        <f>T577+W577+Z577</f>
        <v>164</v>
      </c>
      <c r="AD577" s="49">
        <f>AB577+AC577</f>
        <v>309</v>
      </c>
      <c r="AE577" s="72">
        <v>0</v>
      </c>
      <c r="AF577" s="72">
        <v>0</v>
      </c>
      <c r="AG577" s="49">
        <f>AE577+AF577</f>
        <v>0</v>
      </c>
      <c r="AH577" s="70">
        <v>0</v>
      </c>
      <c r="AI577" s="70">
        <v>0</v>
      </c>
      <c r="AJ577" s="49">
        <f>AH577+AI577</f>
        <v>0</v>
      </c>
      <c r="AK577" s="67">
        <v>79</v>
      </c>
      <c r="AL577" s="67">
        <v>55</v>
      </c>
      <c r="AM577" s="67">
        <v>15</v>
      </c>
      <c r="AN577" s="67">
        <v>148</v>
      </c>
      <c r="AO577" s="46">
        <f>SUM(AK577:AN577)</f>
        <v>297</v>
      </c>
      <c r="AP577" s="67">
        <v>12</v>
      </c>
      <c r="AQ577" s="46">
        <f>+AO577+AP577</f>
        <v>309</v>
      </c>
      <c r="AR577" s="45">
        <f>AB577/P577</f>
        <v>0.6415929203539823</v>
      </c>
      <c r="AS577" s="45">
        <f>(AC577/(H577+N577)*100%)</f>
        <v>0.73542600896860988</v>
      </c>
      <c r="AT577" s="45">
        <f>AD577/R577</f>
        <v>0.68819599109131402</v>
      </c>
      <c r="AU577" s="44" t="e">
        <f>AH577/AE577</f>
        <v>#DIV/0!</v>
      </c>
      <c r="AV577" s="44" t="e">
        <f>AI577/AF577</f>
        <v>#DIV/0!</v>
      </c>
      <c r="AW577" s="44" t="e">
        <f>AJ577/AG577</f>
        <v>#DIV/0!</v>
      </c>
      <c r="AX577" s="43">
        <f>AO577/AQ577</f>
        <v>0.96116504854368934</v>
      </c>
      <c r="AY577" s="42">
        <f>AP577/AQ577</f>
        <v>3.8834951456310676E-2</v>
      </c>
    </row>
    <row r="578" spans="1:51" ht="15" customHeight="1" x14ac:dyDescent="0.25">
      <c r="A578" s="32">
        <v>571</v>
      </c>
      <c r="B578" s="32">
        <v>26</v>
      </c>
      <c r="C578" s="32">
        <v>571</v>
      </c>
      <c r="D578" s="52" t="s">
        <v>27</v>
      </c>
      <c r="E578" s="52" t="s">
        <v>33</v>
      </c>
      <c r="F578" s="51">
        <v>26</v>
      </c>
      <c r="G578" s="47">
        <v>217</v>
      </c>
      <c r="H578" s="47">
        <v>229</v>
      </c>
      <c r="I578" s="48">
        <f>SUM(G578:H578)</f>
        <v>446</v>
      </c>
      <c r="J578" s="70">
        <v>0</v>
      </c>
      <c r="K578" s="70">
        <v>1</v>
      </c>
      <c r="L578" s="49">
        <f>J578+K578</f>
        <v>1</v>
      </c>
      <c r="M578" s="70">
        <v>2</v>
      </c>
      <c r="N578" s="70">
        <v>1</v>
      </c>
      <c r="O578" s="49">
        <f>M578+N578</f>
        <v>3</v>
      </c>
      <c r="P578" s="49">
        <f>G578+J578+M578</f>
        <v>219</v>
      </c>
      <c r="Q578" s="49">
        <f>H578+K578+N578</f>
        <v>231</v>
      </c>
      <c r="R578" s="50">
        <f>I578+L578+O578</f>
        <v>450</v>
      </c>
      <c r="S578" s="70">
        <v>119</v>
      </c>
      <c r="T578" s="70">
        <v>153</v>
      </c>
      <c r="U578" s="49">
        <f>S578+T578</f>
        <v>272</v>
      </c>
      <c r="V578" s="70">
        <v>0</v>
      </c>
      <c r="W578" s="70">
        <v>1</v>
      </c>
      <c r="X578" s="49">
        <f>V578+W578</f>
        <v>1</v>
      </c>
      <c r="Y578" s="70">
        <v>2</v>
      </c>
      <c r="Z578" s="70">
        <v>1</v>
      </c>
      <c r="AA578" s="49">
        <f>Y578+Z578</f>
        <v>3</v>
      </c>
      <c r="AB578" s="49">
        <f>S578+V578+Y578</f>
        <v>121</v>
      </c>
      <c r="AC578" s="49">
        <f>T578+W578+Z578</f>
        <v>155</v>
      </c>
      <c r="AD578" s="49">
        <f>AB578+AC578</f>
        <v>276</v>
      </c>
      <c r="AE578" s="72">
        <v>0</v>
      </c>
      <c r="AF578" s="72">
        <v>0</v>
      </c>
      <c r="AG578" s="49">
        <f>AE578+AF578</f>
        <v>0</v>
      </c>
      <c r="AH578" s="70">
        <v>0</v>
      </c>
      <c r="AI578" s="70">
        <v>0</v>
      </c>
      <c r="AJ578" s="49">
        <f>AH578+AI578</f>
        <v>0</v>
      </c>
      <c r="AK578" s="67">
        <v>70</v>
      </c>
      <c r="AL578" s="67">
        <v>26</v>
      </c>
      <c r="AM578" s="67">
        <v>7</v>
      </c>
      <c r="AN578" s="67">
        <v>156</v>
      </c>
      <c r="AO578" s="46">
        <f>SUM(AK578:AN578)</f>
        <v>259</v>
      </c>
      <c r="AP578" s="67">
        <v>17</v>
      </c>
      <c r="AQ578" s="46">
        <f>+AO578+AP578</f>
        <v>276</v>
      </c>
      <c r="AR578" s="45">
        <f>AB578/P578</f>
        <v>0.55251141552511418</v>
      </c>
      <c r="AS578" s="45">
        <f>(AC578/(H578+N578)*100%)</f>
        <v>0.67391304347826086</v>
      </c>
      <c r="AT578" s="45">
        <f>AD578/R578</f>
        <v>0.61333333333333329</v>
      </c>
      <c r="AU578" s="44" t="e">
        <f>AH578/AE578</f>
        <v>#DIV/0!</v>
      </c>
      <c r="AV578" s="44" t="e">
        <f>AI578/AF578</f>
        <v>#DIV/0!</v>
      </c>
      <c r="AW578" s="44" t="e">
        <f>AJ578/AG578</f>
        <v>#DIV/0!</v>
      </c>
      <c r="AX578" s="43">
        <f>AO578/AQ578</f>
        <v>0.93840579710144922</v>
      </c>
      <c r="AY578" s="42">
        <f>AP578/AQ578</f>
        <v>6.1594202898550728E-2</v>
      </c>
    </row>
    <row r="579" spans="1:51" ht="15" customHeight="1" x14ac:dyDescent="0.25">
      <c r="A579" s="32">
        <v>572</v>
      </c>
      <c r="B579" s="32">
        <v>27</v>
      </c>
      <c r="C579" s="32">
        <v>572</v>
      </c>
      <c r="D579" s="52" t="s">
        <v>27</v>
      </c>
      <c r="E579" s="52" t="s">
        <v>33</v>
      </c>
      <c r="F579" s="51">
        <v>27</v>
      </c>
      <c r="G579" s="47">
        <v>140</v>
      </c>
      <c r="H579" s="47">
        <v>146</v>
      </c>
      <c r="I579" s="48">
        <f>SUM(G579:H579)</f>
        <v>286</v>
      </c>
      <c r="J579" s="70">
        <v>0</v>
      </c>
      <c r="K579" s="70">
        <v>0</v>
      </c>
      <c r="L579" s="49">
        <f>J579+K579</f>
        <v>0</v>
      </c>
      <c r="M579" s="70">
        <v>1</v>
      </c>
      <c r="N579" s="70">
        <v>2</v>
      </c>
      <c r="O579" s="49">
        <f>M579+N579</f>
        <v>3</v>
      </c>
      <c r="P579" s="49">
        <f>G579+J579+M579</f>
        <v>141</v>
      </c>
      <c r="Q579" s="49">
        <f>H579+K579+N579</f>
        <v>148</v>
      </c>
      <c r="R579" s="50">
        <f>I579+L579+O579</f>
        <v>289</v>
      </c>
      <c r="S579" s="70">
        <v>98</v>
      </c>
      <c r="T579" s="70">
        <v>119</v>
      </c>
      <c r="U579" s="49">
        <f>S579+T579</f>
        <v>217</v>
      </c>
      <c r="V579" s="70">
        <v>0</v>
      </c>
      <c r="W579" s="70">
        <v>0</v>
      </c>
      <c r="X579" s="49">
        <f>V579+W579</f>
        <v>0</v>
      </c>
      <c r="Y579" s="70">
        <v>1</v>
      </c>
      <c r="Z579" s="70">
        <v>2</v>
      </c>
      <c r="AA579" s="49">
        <f>Y579+Z579</f>
        <v>3</v>
      </c>
      <c r="AB579" s="49">
        <f>S579+V579+Y579</f>
        <v>99</v>
      </c>
      <c r="AC579" s="49">
        <f>T579+W579+Z579</f>
        <v>121</v>
      </c>
      <c r="AD579" s="49">
        <f>AB579+AC579</f>
        <v>220</v>
      </c>
      <c r="AE579" s="72">
        <v>0</v>
      </c>
      <c r="AF579" s="72">
        <v>0</v>
      </c>
      <c r="AG579" s="49">
        <f>AE579+AF579</f>
        <v>0</v>
      </c>
      <c r="AH579" s="70">
        <v>0</v>
      </c>
      <c r="AI579" s="70">
        <v>0</v>
      </c>
      <c r="AJ579" s="49">
        <f>AH579+AI579</f>
        <v>0</v>
      </c>
      <c r="AK579" s="67">
        <v>66</v>
      </c>
      <c r="AL579" s="67">
        <v>50</v>
      </c>
      <c r="AM579" s="67">
        <v>9</v>
      </c>
      <c r="AN579" s="67">
        <v>75</v>
      </c>
      <c r="AO579" s="46">
        <f>SUM(AK579:AN579)</f>
        <v>200</v>
      </c>
      <c r="AP579" s="67">
        <v>20</v>
      </c>
      <c r="AQ579" s="46">
        <f>+AO579+AP579</f>
        <v>220</v>
      </c>
      <c r="AR579" s="45">
        <f>AB579/P579</f>
        <v>0.7021276595744681</v>
      </c>
      <c r="AS579" s="45">
        <f>(AC579/(H579+N579)*100%)</f>
        <v>0.81756756756756754</v>
      </c>
      <c r="AT579" s="45">
        <f>AD579/R579</f>
        <v>0.76124567474048443</v>
      </c>
      <c r="AU579" s="44" t="e">
        <f>AH579/AE579</f>
        <v>#DIV/0!</v>
      </c>
      <c r="AV579" s="44" t="e">
        <f>AI579/AF579</f>
        <v>#DIV/0!</v>
      </c>
      <c r="AW579" s="44" t="e">
        <f>AJ579/AG579</f>
        <v>#DIV/0!</v>
      </c>
      <c r="AX579" s="43">
        <f>AO579/AQ579</f>
        <v>0.90909090909090906</v>
      </c>
      <c r="AY579" s="42">
        <f>AP579/AQ579</f>
        <v>9.0909090909090912E-2</v>
      </c>
    </row>
    <row r="580" spans="1:51" ht="15" customHeight="1" x14ac:dyDescent="0.25">
      <c r="A580" s="32">
        <v>573</v>
      </c>
      <c r="B580" s="32">
        <v>28</v>
      </c>
      <c r="C580" s="32">
        <v>573</v>
      </c>
      <c r="D580" s="52" t="s">
        <v>27</v>
      </c>
      <c r="E580" s="52" t="s">
        <v>33</v>
      </c>
      <c r="F580" s="51">
        <v>28</v>
      </c>
      <c r="G580" s="47">
        <v>223</v>
      </c>
      <c r="H580" s="47">
        <v>201</v>
      </c>
      <c r="I580" s="48">
        <f>SUM(G580:H580)</f>
        <v>424</v>
      </c>
      <c r="J580" s="70">
        <v>0</v>
      </c>
      <c r="K580" s="70">
        <v>0</v>
      </c>
      <c r="L580" s="49">
        <f>J580+K580</f>
        <v>0</v>
      </c>
      <c r="M580" s="70">
        <v>0</v>
      </c>
      <c r="N580" s="70">
        <v>0</v>
      </c>
      <c r="O580" s="49">
        <f>M580+N580</f>
        <v>0</v>
      </c>
      <c r="P580" s="49">
        <f>G580+J580+M580</f>
        <v>223</v>
      </c>
      <c r="Q580" s="49">
        <f>H580+K580+N580</f>
        <v>201</v>
      </c>
      <c r="R580" s="50">
        <f>I580+L580+O580</f>
        <v>424</v>
      </c>
      <c r="S580" s="70">
        <v>141</v>
      </c>
      <c r="T580" s="70">
        <v>160</v>
      </c>
      <c r="U580" s="49">
        <f>S580+T580</f>
        <v>301</v>
      </c>
      <c r="V580" s="70">
        <v>0</v>
      </c>
      <c r="W580" s="70">
        <v>0</v>
      </c>
      <c r="X580" s="49">
        <f>V580+W580</f>
        <v>0</v>
      </c>
      <c r="Y580" s="70">
        <v>0</v>
      </c>
      <c r="Z580" s="70">
        <v>0</v>
      </c>
      <c r="AA580" s="49">
        <f>Y580+Z580</f>
        <v>0</v>
      </c>
      <c r="AB580" s="49">
        <f>S580+V580+Y580</f>
        <v>141</v>
      </c>
      <c r="AC580" s="49">
        <f>T580+W580+Z580</f>
        <v>160</v>
      </c>
      <c r="AD580" s="49">
        <f>AB580+AC580</f>
        <v>301</v>
      </c>
      <c r="AE580" s="72">
        <v>0</v>
      </c>
      <c r="AF580" s="72">
        <v>0</v>
      </c>
      <c r="AG580" s="49">
        <f>AE580+AF580</f>
        <v>0</v>
      </c>
      <c r="AH580" s="70">
        <v>0</v>
      </c>
      <c r="AI580" s="70">
        <v>0</v>
      </c>
      <c r="AJ580" s="49">
        <f>AH580+AI580</f>
        <v>0</v>
      </c>
      <c r="AK580" s="67">
        <v>102</v>
      </c>
      <c r="AL580" s="67">
        <v>58</v>
      </c>
      <c r="AM580" s="67">
        <v>8</v>
      </c>
      <c r="AN580" s="67">
        <v>118</v>
      </c>
      <c r="AO580" s="46">
        <f>SUM(AK580:AN580)</f>
        <v>286</v>
      </c>
      <c r="AP580" s="67">
        <v>15</v>
      </c>
      <c r="AQ580" s="46">
        <f>+AO580+AP580</f>
        <v>301</v>
      </c>
      <c r="AR580" s="45">
        <f>AB580/P580</f>
        <v>0.63228699551569512</v>
      </c>
      <c r="AS580" s="45">
        <f>(AC580/(H580+N580)*100%)</f>
        <v>0.79601990049751248</v>
      </c>
      <c r="AT580" s="45">
        <f>AD580/R580</f>
        <v>0.70990566037735847</v>
      </c>
      <c r="AU580" s="44" t="e">
        <f>AH580/AE580</f>
        <v>#DIV/0!</v>
      </c>
      <c r="AV580" s="44" t="e">
        <f>AI580/AF580</f>
        <v>#DIV/0!</v>
      </c>
      <c r="AW580" s="44" t="e">
        <f>AJ580/AG580</f>
        <v>#DIV/0!</v>
      </c>
      <c r="AX580" s="43">
        <f>AO580/AQ580</f>
        <v>0.95016611295681064</v>
      </c>
      <c r="AY580" s="42">
        <f>AP580/AQ580</f>
        <v>4.9833887043189369E-2</v>
      </c>
    </row>
    <row r="581" spans="1:51" ht="15" customHeight="1" x14ac:dyDescent="0.25">
      <c r="A581" s="32">
        <v>574</v>
      </c>
      <c r="B581" s="32">
        <v>29</v>
      </c>
      <c r="C581" s="32">
        <v>574</v>
      </c>
      <c r="D581" s="52" t="s">
        <v>27</v>
      </c>
      <c r="E581" s="52" t="s">
        <v>33</v>
      </c>
      <c r="F581" s="51">
        <v>29</v>
      </c>
      <c r="G581" s="47">
        <v>157</v>
      </c>
      <c r="H581" s="47">
        <v>151</v>
      </c>
      <c r="I581" s="48">
        <f>SUM(G581:H581)</f>
        <v>308</v>
      </c>
      <c r="J581" s="70">
        <v>6</v>
      </c>
      <c r="K581" s="70">
        <v>2</v>
      </c>
      <c r="L581" s="49">
        <f>J581+K581</f>
        <v>8</v>
      </c>
      <c r="M581" s="70">
        <v>0</v>
      </c>
      <c r="N581" s="70">
        <v>1</v>
      </c>
      <c r="O581" s="49">
        <f>M581+N581</f>
        <v>1</v>
      </c>
      <c r="P581" s="49">
        <f>G581+J581+M581</f>
        <v>163</v>
      </c>
      <c r="Q581" s="49">
        <f>H581+K581+N581</f>
        <v>154</v>
      </c>
      <c r="R581" s="50">
        <f>I581+L581+O581</f>
        <v>317</v>
      </c>
      <c r="S581" s="70">
        <v>103</v>
      </c>
      <c r="T581" s="70">
        <v>108</v>
      </c>
      <c r="U581" s="49">
        <f>S581+T581</f>
        <v>211</v>
      </c>
      <c r="V581" s="70">
        <v>0</v>
      </c>
      <c r="W581" s="70">
        <v>0</v>
      </c>
      <c r="X581" s="49">
        <f>V581+W581</f>
        <v>0</v>
      </c>
      <c r="Y581" s="70">
        <v>0</v>
      </c>
      <c r="Z581" s="70">
        <v>1</v>
      </c>
      <c r="AA581" s="49">
        <f>Y581+Z581</f>
        <v>1</v>
      </c>
      <c r="AB581" s="49">
        <f>S581+V581+Y581</f>
        <v>103</v>
      </c>
      <c r="AC581" s="49">
        <f>T581+W581+Z581</f>
        <v>109</v>
      </c>
      <c r="AD581" s="49">
        <f>AB581+AC581</f>
        <v>212</v>
      </c>
      <c r="AE581" s="72">
        <v>0</v>
      </c>
      <c r="AF581" s="72">
        <v>0</v>
      </c>
      <c r="AG581" s="49">
        <f>AE581+AF581</f>
        <v>0</v>
      </c>
      <c r="AH581" s="70">
        <v>0</v>
      </c>
      <c r="AI581" s="70">
        <v>0</v>
      </c>
      <c r="AJ581" s="49">
        <f>AH581+AI581</f>
        <v>0</v>
      </c>
      <c r="AK581" s="67">
        <v>60</v>
      </c>
      <c r="AL581" s="67">
        <v>55</v>
      </c>
      <c r="AM581" s="67">
        <v>6</v>
      </c>
      <c r="AN581" s="67">
        <v>86</v>
      </c>
      <c r="AO581" s="46">
        <f>SUM(AK581:AN581)</f>
        <v>207</v>
      </c>
      <c r="AP581" s="67">
        <v>5</v>
      </c>
      <c r="AQ581" s="46">
        <f>+AO581+AP581</f>
        <v>212</v>
      </c>
      <c r="AR581" s="45">
        <f>AB581/P581</f>
        <v>0.63190184049079756</v>
      </c>
      <c r="AS581" s="45">
        <f>(AC581/(H581+N581)*100%)</f>
        <v>0.71710526315789469</v>
      </c>
      <c r="AT581" s="45">
        <f>AD581/R581</f>
        <v>0.66876971608832803</v>
      </c>
      <c r="AU581" s="44" t="e">
        <f>AH581/AE581</f>
        <v>#DIV/0!</v>
      </c>
      <c r="AV581" s="44" t="e">
        <f>AI581/AF581</f>
        <v>#DIV/0!</v>
      </c>
      <c r="AW581" s="44" t="e">
        <f>AJ581/AG581</f>
        <v>#DIV/0!</v>
      </c>
      <c r="AX581" s="43">
        <f>AO581/AQ581</f>
        <v>0.97641509433962259</v>
      </c>
      <c r="AY581" s="42">
        <f>AP581/AQ581</f>
        <v>2.358490566037736E-2</v>
      </c>
    </row>
    <row r="582" spans="1:51" ht="15" customHeight="1" x14ac:dyDescent="0.25">
      <c r="A582" s="32">
        <v>575</v>
      </c>
      <c r="B582" s="32">
        <v>30</v>
      </c>
      <c r="C582" s="32">
        <v>575</v>
      </c>
      <c r="D582" s="52" t="s">
        <v>27</v>
      </c>
      <c r="E582" s="52" t="s">
        <v>33</v>
      </c>
      <c r="F582" s="51">
        <v>30</v>
      </c>
      <c r="G582" s="47">
        <v>134</v>
      </c>
      <c r="H582" s="47">
        <v>147</v>
      </c>
      <c r="I582" s="48">
        <f>SUM(G582:H582)</f>
        <v>281</v>
      </c>
      <c r="J582" s="70">
        <v>0</v>
      </c>
      <c r="K582" s="70">
        <v>0</v>
      </c>
      <c r="L582" s="49">
        <f>J582+K582</f>
        <v>0</v>
      </c>
      <c r="M582" s="70">
        <v>4</v>
      </c>
      <c r="N582" s="70">
        <v>3</v>
      </c>
      <c r="O582" s="49">
        <f>M582+N582</f>
        <v>7</v>
      </c>
      <c r="P582" s="49">
        <f>G582+J582+M582</f>
        <v>138</v>
      </c>
      <c r="Q582" s="49">
        <f>H582+K582+N582</f>
        <v>150</v>
      </c>
      <c r="R582" s="50">
        <f>I582+L582+O582</f>
        <v>288</v>
      </c>
      <c r="S582" s="70">
        <v>93</v>
      </c>
      <c r="T582" s="70">
        <v>98</v>
      </c>
      <c r="U582" s="49">
        <f>S582+T582</f>
        <v>191</v>
      </c>
      <c r="V582" s="70">
        <v>0</v>
      </c>
      <c r="W582" s="70">
        <v>0</v>
      </c>
      <c r="X582" s="49">
        <f>V582+W582</f>
        <v>0</v>
      </c>
      <c r="Y582" s="70">
        <v>4</v>
      </c>
      <c r="Z582" s="70">
        <v>3</v>
      </c>
      <c r="AA582" s="49">
        <f>Y582+Z582</f>
        <v>7</v>
      </c>
      <c r="AB582" s="49">
        <f>S582+V582+Y582</f>
        <v>97</v>
      </c>
      <c r="AC582" s="49">
        <f>T582+W582+Z582</f>
        <v>101</v>
      </c>
      <c r="AD582" s="49">
        <f>AB582+AC582</f>
        <v>198</v>
      </c>
      <c r="AE582" s="72">
        <v>0</v>
      </c>
      <c r="AF582" s="72">
        <v>0</v>
      </c>
      <c r="AG582" s="49">
        <f>AE582+AF582</f>
        <v>0</v>
      </c>
      <c r="AH582" s="70">
        <v>0</v>
      </c>
      <c r="AI582" s="70">
        <v>0</v>
      </c>
      <c r="AJ582" s="49">
        <f>AH582+AI582</f>
        <v>0</v>
      </c>
      <c r="AK582" s="67">
        <v>78</v>
      </c>
      <c r="AL582" s="67">
        <v>34</v>
      </c>
      <c r="AM582" s="67">
        <v>3</v>
      </c>
      <c r="AN582" s="67">
        <v>78</v>
      </c>
      <c r="AO582" s="46">
        <f>SUM(AK582:AN582)</f>
        <v>193</v>
      </c>
      <c r="AP582" s="67">
        <v>5</v>
      </c>
      <c r="AQ582" s="46">
        <f>+AO582+AP582</f>
        <v>198</v>
      </c>
      <c r="AR582" s="45">
        <f>AB582/P582</f>
        <v>0.70289855072463769</v>
      </c>
      <c r="AS582" s="45">
        <f>(AC582/(H582+N582)*100%)</f>
        <v>0.67333333333333334</v>
      </c>
      <c r="AT582" s="45">
        <f>AD582/R582</f>
        <v>0.6875</v>
      </c>
      <c r="AU582" s="44" t="e">
        <f>AH582/AE582</f>
        <v>#DIV/0!</v>
      </c>
      <c r="AV582" s="44" t="e">
        <f>AI582/AF582</f>
        <v>#DIV/0!</v>
      </c>
      <c r="AW582" s="44" t="e">
        <f>AJ582/AG582</f>
        <v>#DIV/0!</v>
      </c>
      <c r="AX582" s="43">
        <f>AO582/AQ582</f>
        <v>0.9747474747474747</v>
      </c>
      <c r="AY582" s="42">
        <f>AP582/AQ582</f>
        <v>2.5252525252525252E-2</v>
      </c>
    </row>
    <row r="583" spans="1:51" ht="15" customHeight="1" x14ac:dyDescent="0.25">
      <c r="A583" s="32">
        <v>576</v>
      </c>
      <c r="B583" s="32">
        <v>31</v>
      </c>
      <c r="C583" s="32">
        <v>576</v>
      </c>
      <c r="D583" s="52" t="s">
        <v>27</v>
      </c>
      <c r="E583" s="52" t="s">
        <v>33</v>
      </c>
      <c r="F583" s="51">
        <v>31</v>
      </c>
      <c r="G583" s="47">
        <v>218</v>
      </c>
      <c r="H583" s="47">
        <v>229</v>
      </c>
      <c r="I583" s="48">
        <f>SUM(G583:H583)</f>
        <v>447</v>
      </c>
      <c r="J583" s="70">
        <v>0</v>
      </c>
      <c r="K583" s="70">
        <v>0</v>
      </c>
      <c r="L583" s="49">
        <f>J583+K583</f>
        <v>0</v>
      </c>
      <c r="M583" s="70">
        <v>2</v>
      </c>
      <c r="N583" s="70">
        <v>5</v>
      </c>
      <c r="O583" s="49">
        <f>M583+N583</f>
        <v>7</v>
      </c>
      <c r="P583" s="49">
        <f>G583+J583+M583</f>
        <v>220</v>
      </c>
      <c r="Q583" s="49">
        <f>H583+K583+N583</f>
        <v>234</v>
      </c>
      <c r="R583" s="50">
        <f>I583+L583+O583</f>
        <v>454</v>
      </c>
      <c r="S583" s="70">
        <v>141</v>
      </c>
      <c r="T583" s="70">
        <v>163</v>
      </c>
      <c r="U583" s="49">
        <f>S583+T583</f>
        <v>304</v>
      </c>
      <c r="V583" s="70">
        <v>0</v>
      </c>
      <c r="W583" s="70">
        <v>0</v>
      </c>
      <c r="X583" s="49">
        <f>V583+W583</f>
        <v>0</v>
      </c>
      <c r="Y583" s="70">
        <v>2</v>
      </c>
      <c r="Z583" s="70">
        <v>5</v>
      </c>
      <c r="AA583" s="49">
        <f>Y583+Z583</f>
        <v>7</v>
      </c>
      <c r="AB583" s="49">
        <f>S583+V583+Y583</f>
        <v>143</v>
      </c>
      <c r="AC583" s="49">
        <f>T583+W583+Z583</f>
        <v>168</v>
      </c>
      <c r="AD583" s="49">
        <f>AB583+AC583</f>
        <v>311</v>
      </c>
      <c r="AE583" s="72">
        <v>1</v>
      </c>
      <c r="AF583" s="72">
        <v>1</v>
      </c>
      <c r="AG583" s="49">
        <f>AE583+AF583</f>
        <v>2</v>
      </c>
      <c r="AH583" s="70">
        <v>1</v>
      </c>
      <c r="AI583" s="70">
        <v>1</v>
      </c>
      <c r="AJ583" s="49">
        <f>AH583+AI583</f>
        <v>2</v>
      </c>
      <c r="AK583" s="67">
        <v>35</v>
      </c>
      <c r="AL583" s="67">
        <v>137</v>
      </c>
      <c r="AM583" s="67">
        <v>14</v>
      </c>
      <c r="AN583" s="67">
        <v>112</v>
      </c>
      <c r="AO583" s="46">
        <f>SUM(AK583:AN583)</f>
        <v>298</v>
      </c>
      <c r="AP583" s="67">
        <v>13</v>
      </c>
      <c r="AQ583" s="46">
        <f>+AO583+AP583</f>
        <v>311</v>
      </c>
      <c r="AR583" s="45">
        <f>AB583/P583</f>
        <v>0.65</v>
      </c>
      <c r="AS583" s="45">
        <f>(AC583/(H583+N583)*100%)</f>
        <v>0.71794871794871795</v>
      </c>
      <c r="AT583" s="45">
        <f>AD583/R583</f>
        <v>0.68502202643171806</v>
      </c>
      <c r="AU583" s="44">
        <f>AH583/AE583</f>
        <v>1</v>
      </c>
      <c r="AV583" s="44">
        <f>AI583/AF583</f>
        <v>1</v>
      </c>
      <c r="AW583" s="44">
        <f>AJ583/AG583</f>
        <v>1</v>
      </c>
      <c r="AX583" s="43">
        <f>AO583/AQ583</f>
        <v>0.95819935691318325</v>
      </c>
      <c r="AY583" s="42">
        <f>AP583/AQ583</f>
        <v>4.1800643086816719E-2</v>
      </c>
    </row>
    <row r="584" spans="1:51" ht="15" customHeight="1" x14ac:dyDescent="0.25">
      <c r="A584" s="32">
        <v>577</v>
      </c>
      <c r="B584" s="32">
        <v>32</v>
      </c>
      <c r="C584" s="32">
        <v>577</v>
      </c>
      <c r="D584" s="52" t="s">
        <v>27</v>
      </c>
      <c r="E584" s="52" t="s">
        <v>33</v>
      </c>
      <c r="F584" s="51">
        <v>32</v>
      </c>
      <c r="G584" s="47">
        <v>242</v>
      </c>
      <c r="H584" s="47">
        <v>230</v>
      </c>
      <c r="I584" s="48">
        <f>SUM(G584:H584)</f>
        <v>472</v>
      </c>
      <c r="J584" s="70">
        <v>0</v>
      </c>
      <c r="K584" s="70">
        <v>0</v>
      </c>
      <c r="L584" s="49">
        <f>J584+K584</f>
        <v>0</v>
      </c>
      <c r="M584" s="70">
        <v>1</v>
      </c>
      <c r="N584" s="70">
        <v>5</v>
      </c>
      <c r="O584" s="49">
        <f>M584+N584</f>
        <v>6</v>
      </c>
      <c r="P584" s="49">
        <f>G584+J584+M584</f>
        <v>243</v>
      </c>
      <c r="Q584" s="49">
        <f>H584+K584+N584</f>
        <v>235</v>
      </c>
      <c r="R584" s="50">
        <f>I584+L584+O584</f>
        <v>478</v>
      </c>
      <c r="S584" s="70">
        <v>157</v>
      </c>
      <c r="T584" s="70">
        <v>163</v>
      </c>
      <c r="U584" s="49">
        <f>S584+T584</f>
        <v>320</v>
      </c>
      <c r="V584" s="70">
        <v>0</v>
      </c>
      <c r="W584" s="70">
        <v>0</v>
      </c>
      <c r="X584" s="49">
        <f>V584+W584</f>
        <v>0</v>
      </c>
      <c r="Y584" s="70">
        <v>1</v>
      </c>
      <c r="Z584" s="70">
        <v>5</v>
      </c>
      <c r="AA584" s="49">
        <f>Y584+Z584</f>
        <v>6</v>
      </c>
      <c r="AB584" s="49">
        <f>S584+V584+Y584</f>
        <v>158</v>
      </c>
      <c r="AC584" s="49">
        <f>T584+W584+Z584</f>
        <v>168</v>
      </c>
      <c r="AD584" s="49">
        <f>AB584+AC584</f>
        <v>326</v>
      </c>
      <c r="AE584" s="72">
        <v>0</v>
      </c>
      <c r="AF584" s="72">
        <v>0</v>
      </c>
      <c r="AG584" s="49">
        <f>AE584+AF584</f>
        <v>0</v>
      </c>
      <c r="AH584" s="70">
        <v>0</v>
      </c>
      <c r="AI584" s="70">
        <v>0</v>
      </c>
      <c r="AJ584" s="49">
        <f>AH584+AI584</f>
        <v>0</v>
      </c>
      <c r="AK584" s="67">
        <v>74</v>
      </c>
      <c r="AL584" s="67">
        <v>126</v>
      </c>
      <c r="AM584" s="67">
        <v>7</v>
      </c>
      <c r="AN584" s="67">
        <v>110</v>
      </c>
      <c r="AO584" s="46">
        <f>SUM(AK584:AN584)</f>
        <v>317</v>
      </c>
      <c r="AP584" s="67">
        <v>9</v>
      </c>
      <c r="AQ584" s="46">
        <f>+AO584+AP584</f>
        <v>326</v>
      </c>
      <c r="AR584" s="45">
        <f>AB584/P584</f>
        <v>0.65020576131687247</v>
      </c>
      <c r="AS584" s="45">
        <f>(AC584/(H584+N584)*100%)</f>
        <v>0.71489361702127663</v>
      </c>
      <c r="AT584" s="45">
        <f>AD584/R584</f>
        <v>0.68200836820083677</v>
      </c>
      <c r="AU584" s="44" t="e">
        <f>AH584/AE584</f>
        <v>#DIV/0!</v>
      </c>
      <c r="AV584" s="44" t="e">
        <f>AI584/AF584</f>
        <v>#DIV/0!</v>
      </c>
      <c r="AW584" s="44" t="e">
        <f>AJ584/AG584</f>
        <v>#DIV/0!</v>
      </c>
      <c r="AX584" s="43">
        <f>AO584/AQ584</f>
        <v>0.97239263803680986</v>
      </c>
      <c r="AY584" s="42">
        <f>AP584/AQ584</f>
        <v>2.7607361963190184E-2</v>
      </c>
    </row>
    <row r="585" spans="1:51" ht="15" customHeight="1" x14ac:dyDescent="0.25">
      <c r="A585" s="32">
        <v>578</v>
      </c>
      <c r="B585" s="32">
        <v>33</v>
      </c>
      <c r="C585" s="32">
        <v>578</v>
      </c>
      <c r="D585" s="52" t="s">
        <v>27</v>
      </c>
      <c r="E585" s="52" t="s">
        <v>33</v>
      </c>
      <c r="F585" s="51">
        <v>33</v>
      </c>
      <c r="G585" s="47">
        <v>211</v>
      </c>
      <c r="H585" s="47">
        <v>226</v>
      </c>
      <c r="I585" s="48">
        <f>SUM(G585:H585)</f>
        <v>437</v>
      </c>
      <c r="J585" s="70">
        <v>0</v>
      </c>
      <c r="K585" s="70">
        <v>0</v>
      </c>
      <c r="L585" s="49">
        <f>J585+K585</f>
        <v>0</v>
      </c>
      <c r="M585" s="70">
        <v>3</v>
      </c>
      <c r="N585" s="70">
        <v>1</v>
      </c>
      <c r="O585" s="49">
        <f>M585+N585</f>
        <v>4</v>
      </c>
      <c r="P585" s="49">
        <f>G585+J585+M585</f>
        <v>214</v>
      </c>
      <c r="Q585" s="49">
        <f>H585+K585+N585</f>
        <v>227</v>
      </c>
      <c r="R585" s="50">
        <f>I585+L585+O585</f>
        <v>441</v>
      </c>
      <c r="S585" s="70">
        <v>137</v>
      </c>
      <c r="T585" s="70">
        <v>160</v>
      </c>
      <c r="U585" s="49">
        <f>S585+T585</f>
        <v>297</v>
      </c>
      <c r="V585" s="70">
        <v>0</v>
      </c>
      <c r="W585" s="70">
        <v>0</v>
      </c>
      <c r="X585" s="49">
        <f>V585+W585</f>
        <v>0</v>
      </c>
      <c r="Y585" s="70">
        <v>3</v>
      </c>
      <c r="Z585" s="70">
        <v>1</v>
      </c>
      <c r="AA585" s="49">
        <f>Y585+Z585</f>
        <v>4</v>
      </c>
      <c r="AB585" s="49">
        <f>S585+V585+Y585</f>
        <v>140</v>
      </c>
      <c r="AC585" s="49">
        <f>T585+W585+Z585</f>
        <v>161</v>
      </c>
      <c r="AD585" s="49">
        <f>AB585+AC585</f>
        <v>301</v>
      </c>
      <c r="AE585" s="72">
        <v>0</v>
      </c>
      <c r="AF585" s="72">
        <v>0</v>
      </c>
      <c r="AG585" s="49">
        <f>AE585+AF585</f>
        <v>0</v>
      </c>
      <c r="AH585" s="70">
        <v>0</v>
      </c>
      <c r="AI585" s="70">
        <v>0</v>
      </c>
      <c r="AJ585" s="49">
        <f>AH585+AI585</f>
        <v>0</v>
      </c>
      <c r="AK585" s="67">
        <v>45</v>
      </c>
      <c r="AL585" s="67">
        <v>89</v>
      </c>
      <c r="AM585" s="67">
        <v>9</v>
      </c>
      <c r="AN585" s="67">
        <v>141</v>
      </c>
      <c r="AO585" s="46">
        <f>SUM(AK585:AN585)</f>
        <v>284</v>
      </c>
      <c r="AP585" s="67">
        <v>17</v>
      </c>
      <c r="AQ585" s="46">
        <f>+AO585+AP585</f>
        <v>301</v>
      </c>
      <c r="AR585" s="45">
        <f>AB585/P585</f>
        <v>0.65420560747663548</v>
      </c>
      <c r="AS585" s="45">
        <f>(AC585/(H585+N585)*100%)</f>
        <v>0.70925110132158586</v>
      </c>
      <c r="AT585" s="45">
        <f>AD585/R585</f>
        <v>0.68253968253968256</v>
      </c>
      <c r="AU585" s="44" t="e">
        <f>AH585/AE585</f>
        <v>#DIV/0!</v>
      </c>
      <c r="AV585" s="44" t="e">
        <f>AI585/AF585</f>
        <v>#DIV/0!</v>
      </c>
      <c r="AW585" s="44" t="e">
        <f>AJ585/AG585</f>
        <v>#DIV/0!</v>
      </c>
      <c r="AX585" s="43">
        <f>AO585/AQ585</f>
        <v>0.94352159468438535</v>
      </c>
      <c r="AY585" s="42">
        <f>AP585/AQ585</f>
        <v>5.647840531561462E-2</v>
      </c>
    </row>
    <row r="586" spans="1:51" ht="15" customHeight="1" x14ac:dyDescent="0.25">
      <c r="A586" s="32">
        <v>579</v>
      </c>
      <c r="B586" s="32">
        <v>34</v>
      </c>
      <c r="C586" s="32">
        <v>579</v>
      </c>
      <c r="D586" s="52" t="s">
        <v>27</v>
      </c>
      <c r="E586" s="52" t="s">
        <v>33</v>
      </c>
      <c r="F586" s="51">
        <v>34</v>
      </c>
      <c r="G586" s="47">
        <v>210</v>
      </c>
      <c r="H586" s="47">
        <v>205</v>
      </c>
      <c r="I586" s="48">
        <f>SUM(G586:H586)</f>
        <v>415</v>
      </c>
      <c r="J586" s="70">
        <v>0</v>
      </c>
      <c r="K586" s="70">
        <v>0</v>
      </c>
      <c r="L586" s="49">
        <f>J586+K586</f>
        <v>0</v>
      </c>
      <c r="M586" s="70">
        <v>1</v>
      </c>
      <c r="N586" s="70">
        <v>3</v>
      </c>
      <c r="O586" s="49">
        <f>M586+N586</f>
        <v>4</v>
      </c>
      <c r="P586" s="49">
        <f>G586+J586+M586</f>
        <v>211</v>
      </c>
      <c r="Q586" s="49">
        <f>H586+K586+N586</f>
        <v>208</v>
      </c>
      <c r="R586" s="50">
        <f>I586+L586+O586</f>
        <v>419</v>
      </c>
      <c r="S586" s="70">
        <v>167</v>
      </c>
      <c r="T586" s="70">
        <v>164</v>
      </c>
      <c r="U586" s="49">
        <f>S586+T586</f>
        <v>331</v>
      </c>
      <c r="V586" s="70">
        <v>0</v>
      </c>
      <c r="W586" s="70">
        <v>0</v>
      </c>
      <c r="X586" s="49">
        <f>V586+W586</f>
        <v>0</v>
      </c>
      <c r="Y586" s="70">
        <v>1</v>
      </c>
      <c r="Z586" s="70">
        <v>3</v>
      </c>
      <c r="AA586" s="49">
        <f>Y586+Z586</f>
        <v>4</v>
      </c>
      <c r="AB586" s="49">
        <f>S586+V586+Y586</f>
        <v>168</v>
      </c>
      <c r="AC586" s="49">
        <f>T586+W586+Z586</f>
        <v>167</v>
      </c>
      <c r="AD586" s="49">
        <f>AB586+AC586</f>
        <v>335</v>
      </c>
      <c r="AE586" s="72">
        <v>0</v>
      </c>
      <c r="AF586" s="72">
        <v>0</v>
      </c>
      <c r="AG586" s="49">
        <f>AE586+AF586</f>
        <v>0</v>
      </c>
      <c r="AH586" s="70">
        <v>0</v>
      </c>
      <c r="AI586" s="70">
        <v>0</v>
      </c>
      <c r="AJ586" s="49">
        <f>AH586+AI586</f>
        <v>0</v>
      </c>
      <c r="AK586" s="67">
        <v>56</v>
      </c>
      <c r="AL586" s="67">
        <v>192</v>
      </c>
      <c r="AM586" s="67">
        <v>7</v>
      </c>
      <c r="AN586" s="67">
        <v>59</v>
      </c>
      <c r="AO586" s="46">
        <f>SUM(AK586:AN586)</f>
        <v>314</v>
      </c>
      <c r="AP586" s="67">
        <v>21</v>
      </c>
      <c r="AQ586" s="46">
        <f>+AO586+AP586</f>
        <v>335</v>
      </c>
      <c r="AR586" s="45">
        <f>AB586/P586</f>
        <v>0.79620853080568721</v>
      </c>
      <c r="AS586" s="45">
        <f>(AC586/(H586+N586)*100%)</f>
        <v>0.80288461538461542</v>
      </c>
      <c r="AT586" s="45">
        <f>AD586/R586</f>
        <v>0.7995226730310262</v>
      </c>
      <c r="AU586" s="44" t="e">
        <f>AH586/AE586</f>
        <v>#DIV/0!</v>
      </c>
      <c r="AV586" s="44" t="e">
        <f>AI586/AF586</f>
        <v>#DIV/0!</v>
      </c>
      <c r="AW586" s="44" t="e">
        <f>AJ586/AG586</f>
        <v>#DIV/0!</v>
      </c>
      <c r="AX586" s="43">
        <f>AO586/AQ586</f>
        <v>0.93731343283582091</v>
      </c>
      <c r="AY586" s="42">
        <f>AP586/AQ586</f>
        <v>6.2686567164179099E-2</v>
      </c>
    </row>
    <row r="587" spans="1:51" ht="15" customHeight="1" x14ac:dyDescent="0.25">
      <c r="A587" s="32">
        <v>580</v>
      </c>
      <c r="B587" s="32">
        <v>35</v>
      </c>
      <c r="C587" s="32">
        <v>580</v>
      </c>
      <c r="D587" s="52" t="s">
        <v>27</v>
      </c>
      <c r="E587" s="52" t="s">
        <v>33</v>
      </c>
      <c r="F587" s="51">
        <v>35</v>
      </c>
      <c r="G587" s="47">
        <v>216</v>
      </c>
      <c r="H587" s="47">
        <v>228</v>
      </c>
      <c r="I587" s="48">
        <f>SUM(G587:H587)</f>
        <v>444</v>
      </c>
      <c r="J587" s="70">
        <v>0</v>
      </c>
      <c r="K587" s="70">
        <v>0</v>
      </c>
      <c r="L587" s="49">
        <f>J587+K587</f>
        <v>0</v>
      </c>
      <c r="M587" s="70">
        <v>1</v>
      </c>
      <c r="N587" s="70">
        <v>0</v>
      </c>
      <c r="O587" s="49">
        <f>M587+N587</f>
        <v>1</v>
      </c>
      <c r="P587" s="49">
        <f>G587+J587+M587</f>
        <v>217</v>
      </c>
      <c r="Q587" s="49">
        <f>H587+K587+N587</f>
        <v>228</v>
      </c>
      <c r="R587" s="50">
        <f>I587+L587+O587</f>
        <v>445</v>
      </c>
      <c r="S587" s="70">
        <v>122</v>
      </c>
      <c r="T587" s="70">
        <v>134</v>
      </c>
      <c r="U587" s="49">
        <f>S587+T587</f>
        <v>256</v>
      </c>
      <c r="V587" s="70">
        <v>0</v>
      </c>
      <c r="W587" s="70">
        <v>0</v>
      </c>
      <c r="X587" s="49">
        <f>V587+W587</f>
        <v>0</v>
      </c>
      <c r="Y587" s="70">
        <v>1</v>
      </c>
      <c r="Z587" s="70">
        <v>0</v>
      </c>
      <c r="AA587" s="49">
        <f>Y587+Z587</f>
        <v>1</v>
      </c>
      <c r="AB587" s="49">
        <f>S587+V587+Y587</f>
        <v>123</v>
      </c>
      <c r="AC587" s="49">
        <f>T587+W587+Z587</f>
        <v>134</v>
      </c>
      <c r="AD587" s="49">
        <f>AB587+AC587</f>
        <v>257</v>
      </c>
      <c r="AE587" s="72">
        <v>0</v>
      </c>
      <c r="AF587" s="72">
        <v>0</v>
      </c>
      <c r="AG587" s="49">
        <f>AE587+AF587</f>
        <v>0</v>
      </c>
      <c r="AH587" s="70">
        <v>0</v>
      </c>
      <c r="AI587" s="70">
        <v>0</v>
      </c>
      <c r="AJ587" s="49">
        <f>AH587+AI587</f>
        <v>0</v>
      </c>
      <c r="AK587" s="67">
        <v>33</v>
      </c>
      <c r="AL587" s="67">
        <v>110</v>
      </c>
      <c r="AM587" s="67">
        <v>20</v>
      </c>
      <c r="AN587" s="67">
        <v>91</v>
      </c>
      <c r="AO587" s="46">
        <f>SUM(AK587:AN587)</f>
        <v>254</v>
      </c>
      <c r="AP587" s="67">
        <v>3</v>
      </c>
      <c r="AQ587" s="46">
        <f>+AO587+AP587</f>
        <v>257</v>
      </c>
      <c r="AR587" s="45">
        <f>AB587/P587</f>
        <v>0.56682027649769584</v>
      </c>
      <c r="AS587" s="45">
        <f>(AC587/(H587+N587)*100%)</f>
        <v>0.58771929824561409</v>
      </c>
      <c r="AT587" s="45">
        <f>AD587/R587</f>
        <v>0.57752808988764048</v>
      </c>
      <c r="AU587" s="44" t="e">
        <f>AH587/AE587</f>
        <v>#DIV/0!</v>
      </c>
      <c r="AV587" s="44" t="e">
        <f>AI587/AF587</f>
        <v>#DIV/0!</v>
      </c>
      <c r="AW587" s="44" t="e">
        <f>AJ587/AG587</f>
        <v>#DIV/0!</v>
      </c>
      <c r="AX587" s="43">
        <f>AO587/AQ587</f>
        <v>0.98832684824902728</v>
      </c>
      <c r="AY587" s="42">
        <f>AP587/AQ587</f>
        <v>1.1673151750972763E-2</v>
      </c>
    </row>
    <row r="588" spans="1:51" ht="15" customHeight="1" x14ac:dyDescent="0.25">
      <c r="A588" s="32">
        <v>581</v>
      </c>
      <c r="B588" s="32">
        <v>36</v>
      </c>
      <c r="C588" s="32">
        <v>581</v>
      </c>
      <c r="D588" s="52" t="s">
        <v>27</v>
      </c>
      <c r="E588" s="52" t="s">
        <v>33</v>
      </c>
      <c r="F588" s="51">
        <v>36</v>
      </c>
      <c r="G588" s="47">
        <v>235</v>
      </c>
      <c r="H588" s="47">
        <v>229</v>
      </c>
      <c r="I588" s="48">
        <f>SUM(G588:H588)</f>
        <v>464</v>
      </c>
      <c r="J588" s="70">
        <v>1</v>
      </c>
      <c r="K588" s="70">
        <v>0</v>
      </c>
      <c r="L588" s="49">
        <f>J588+K588</f>
        <v>1</v>
      </c>
      <c r="M588" s="70">
        <v>13</v>
      </c>
      <c r="N588" s="70">
        <v>11</v>
      </c>
      <c r="O588" s="49">
        <f>M588+N588</f>
        <v>24</v>
      </c>
      <c r="P588" s="49">
        <f>G588+J588+M588</f>
        <v>249</v>
      </c>
      <c r="Q588" s="49">
        <f>H588+K588+N588</f>
        <v>240</v>
      </c>
      <c r="R588" s="50">
        <f>I588+L588+O588</f>
        <v>489</v>
      </c>
      <c r="S588" s="70">
        <v>176</v>
      </c>
      <c r="T588" s="70">
        <v>156</v>
      </c>
      <c r="U588" s="49">
        <f>S588+T588</f>
        <v>332</v>
      </c>
      <c r="V588" s="70">
        <v>1</v>
      </c>
      <c r="W588" s="70">
        <v>0</v>
      </c>
      <c r="X588" s="49">
        <f>V588+W588</f>
        <v>1</v>
      </c>
      <c r="Y588" s="70">
        <v>13</v>
      </c>
      <c r="Z588" s="70">
        <v>11</v>
      </c>
      <c r="AA588" s="49">
        <f>Y588+Z588</f>
        <v>24</v>
      </c>
      <c r="AB588" s="49">
        <f>S588+V588+Y588</f>
        <v>190</v>
      </c>
      <c r="AC588" s="49">
        <f>T588+W588+Z588</f>
        <v>167</v>
      </c>
      <c r="AD588" s="49">
        <f>AB588+AC588</f>
        <v>357</v>
      </c>
      <c r="AE588" s="72">
        <v>0</v>
      </c>
      <c r="AF588" s="72">
        <v>0</v>
      </c>
      <c r="AG588" s="49">
        <f>AE588+AF588</f>
        <v>0</v>
      </c>
      <c r="AH588" s="70">
        <v>0</v>
      </c>
      <c r="AI588" s="70">
        <v>0</v>
      </c>
      <c r="AJ588" s="49">
        <f>AH588+AI588</f>
        <v>0</v>
      </c>
      <c r="AK588" s="67">
        <v>50</v>
      </c>
      <c r="AL588" s="67">
        <v>207</v>
      </c>
      <c r="AM588" s="67">
        <v>4</v>
      </c>
      <c r="AN588" s="67">
        <v>83</v>
      </c>
      <c r="AO588" s="46">
        <f>SUM(AK588:AN588)</f>
        <v>344</v>
      </c>
      <c r="AP588" s="67">
        <v>13</v>
      </c>
      <c r="AQ588" s="46">
        <f>+AO588+AP588</f>
        <v>357</v>
      </c>
      <c r="AR588" s="45">
        <f>AB588/P588</f>
        <v>0.76305220883534142</v>
      </c>
      <c r="AS588" s="45">
        <f>(AC588/(H588+N588)*100%)</f>
        <v>0.6958333333333333</v>
      </c>
      <c r="AT588" s="45">
        <f>AD588/R588</f>
        <v>0.73006134969325154</v>
      </c>
      <c r="AU588" s="44" t="e">
        <f>AH588/AE588</f>
        <v>#DIV/0!</v>
      </c>
      <c r="AV588" s="44" t="e">
        <f>AI588/AF588</f>
        <v>#DIV/0!</v>
      </c>
      <c r="AW588" s="44" t="e">
        <f>AJ588/AG588</f>
        <v>#DIV/0!</v>
      </c>
      <c r="AX588" s="43">
        <f>AO588/AQ588</f>
        <v>0.96358543417366949</v>
      </c>
      <c r="AY588" s="42">
        <f>AP588/AQ588</f>
        <v>3.6414565826330535E-2</v>
      </c>
    </row>
    <row r="589" spans="1:51" ht="15" customHeight="1" x14ac:dyDescent="0.25">
      <c r="A589" s="32">
        <v>582</v>
      </c>
      <c r="B589" s="32">
        <v>37</v>
      </c>
      <c r="C589" s="32">
        <v>582</v>
      </c>
      <c r="D589" s="52" t="s">
        <v>27</v>
      </c>
      <c r="E589" s="52" t="s">
        <v>33</v>
      </c>
      <c r="F589" s="51">
        <v>37</v>
      </c>
      <c r="G589" s="47">
        <v>199</v>
      </c>
      <c r="H589" s="47">
        <v>192</v>
      </c>
      <c r="I589" s="48">
        <f>SUM(G589:H589)</f>
        <v>391</v>
      </c>
      <c r="J589" s="70">
        <v>0</v>
      </c>
      <c r="K589" s="70">
        <v>0</v>
      </c>
      <c r="L589" s="49">
        <f>J589+K589</f>
        <v>0</v>
      </c>
      <c r="M589" s="70">
        <v>2</v>
      </c>
      <c r="N589" s="70">
        <v>0</v>
      </c>
      <c r="O589" s="49">
        <f>M589+N589</f>
        <v>2</v>
      </c>
      <c r="P589" s="49">
        <f>G589+J589+M589</f>
        <v>201</v>
      </c>
      <c r="Q589" s="49">
        <f>H589+K589+N589</f>
        <v>192</v>
      </c>
      <c r="R589" s="50">
        <f>I589+L589+O589</f>
        <v>393</v>
      </c>
      <c r="S589" s="70">
        <v>133</v>
      </c>
      <c r="T589" s="70">
        <v>144</v>
      </c>
      <c r="U589" s="49">
        <f>S589+T589</f>
        <v>277</v>
      </c>
      <c r="V589" s="70">
        <v>0</v>
      </c>
      <c r="W589" s="70">
        <v>0</v>
      </c>
      <c r="X589" s="49">
        <f>V589+W589</f>
        <v>0</v>
      </c>
      <c r="Y589" s="70">
        <v>2</v>
      </c>
      <c r="Z589" s="70">
        <v>0</v>
      </c>
      <c r="AA589" s="49">
        <f>Y589+Z589</f>
        <v>2</v>
      </c>
      <c r="AB589" s="49">
        <f>S589+V589+Y589</f>
        <v>135</v>
      </c>
      <c r="AC589" s="49">
        <f>T589+W589+Z589</f>
        <v>144</v>
      </c>
      <c r="AD589" s="49">
        <f>AB589+AC589</f>
        <v>279</v>
      </c>
      <c r="AE589" s="72">
        <v>0</v>
      </c>
      <c r="AF589" s="72">
        <v>0</v>
      </c>
      <c r="AG589" s="49">
        <f>AE589+AF589</f>
        <v>0</v>
      </c>
      <c r="AH589" s="70">
        <v>0</v>
      </c>
      <c r="AI589" s="70">
        <v>0</v>
      </c>
      <c r="AJ589" s="49">
        <f>AH589+AI589</f>
        <v>0</v>
      </c>
      <c r="AK589" s="67">
        <v>52</v>
      </c>
      <c r="AL589" s="67">
        <v>77</v>
      </c>
      <c r="AM589" s="67">
        <v>15</v>
      </c>
      <c r="AN589" s="67">
        <v>118</v>
      </c>
      <c r="AO589" s="46">
        <f>SUM(AK589:AN589)</f>
        <v>262</v>
      </c>
      <c r="AP589" s="67">
        <v>17</v>
      </c>
      <c r="AQ589" s="46">
        <f>+AO589+AP589</f>
        <v>279</v>
      </c>
      <c r="AR589" s="45">
        <f>AB589/P589</f>
        <v>0.67164179104477617</v>
      </c>
      <c r="AS589" s="45">
        <f>(AC589/(H589+N589)*100%)</f>
        <v>0.75</v>
      </c>
      <c r="AT589" s="45">
        <f>AD589/R589</f>
        <v>0.70992366412213737</v>
      </c>
      <c r="AU589" s="44" t="e">
        <f>AH589/AE589</f>
        <v>#DIV/0!</v>
      </c>
      <c r="AV589" s="44" t="e">
        <f>AI589/AF589</f>
        <v>#DIV/0!</v>
      </c>
      <c r="AW589" s="44" t="e">
        <f>AJ589/AG589</f>
        <v>#DIV/0!</v>
      </c>
      <c r="AX589" s="43">
        <f>AO589/AQ589</f>
        <v>0.93906810035842292</v>
      </c>
      <c r="AY589" s="42">
        <f>AP589/AQ589</f>
        <v>6.093189964157706E-2</v>
      </c>
    </row>
    <row r="590" spans="1:51" ht="15" customHeight="1" x14ac:dyDescent="0.25">
      <c r="A590" s="32">
        <v>583</v>
      </c>
      <c r="B590" s="32">
        <v>38</v>
      </c>
      <c r="C590" s="32">
        <v>583</v>
      </c>
      <c r="D590" s="52" t="s">
        <v>27</v>
      </c>
      <c r="E590" s="52" t="s">
        <v>33</v>
      </c>
      <c r="F590" s="51">
        <v>38</v>
      </c>
      <c r="G590" s="47">
        <v>203</v>
      </c>
      <c r="H590" s="47">
        <v>219</v>
      </c>
      <c r="I590" s="48">
        <f>SUM(G590:H590)</f>
        <v>422</v>
      </c>
      <c r="J590" s="70">
        <v>1</v>
      </c>
      <c r="K590" s="70">
        <v>0</v>
      </c>
      <c r="L590" s="49">
        <f>J590+K590</f>
        <v>1</v>
      </c>
      <c r="M590" s="70">
        <v>2</v>
      </c>
      <c r="N590" s="70">
        <v>3</v>
      </c>
      <c r="O590" s="49">
        <f>M590+N590</f>
        <v>5</v>
      </c>
      <c r="P590" s="49">
        <f>G590+J590+M590</f>
        <v>206</v>
      </c>
      <c r="Q590" s="49">
        <f>H590+K590+N590</f>
        <v>222</v>
      </c>
      <c r="R590" s="50">
        <f>I590+L590+O590</f>
        <v>428</v>
      </c>
      <c r="S590" s="70">
        <v>129</v>
      </c>
      <c r="T590" s="70">
        <v>150</v>
      </c>
      <c r="U590" s="49">
        <f>S590+T590</f>
        <v>279</v>
      </c>
      <c r="V590" s="70">
        <v>1</v>
      </c>
      <c r="W590" s="70">
        <v>0</v>
      </c>
      <c r="X590" s="49">
        <f>V590+W590</f>
        <v>1</v>
      </c>
      <c r="Y590" s="70">
        <v>2</v>
      </c>
      <c r="Z590" s="70">
        <v>3</v>
      </c>
      <c r="AA590" s="49">
        <f>Y590+Z590</f>
        <v>5</v>
      </c>
      <c r="AB590" s="49">
        <f>S590+V590+Y590</f>
        <v>132</v>
      </c>
      <c r="AC590" s="49">
        <f>T590+W590+Z590</f>
        <v>153</v>
      </c>
      <c r="AD590" s="49">
        <f>AB590+AC590</f>
        <v>285</v>
      </c>
      <c r="AE590" s="72">
        <v>0</v>
      </c>
      <c r="AF590" s="72">
        <v>0</v>
      </c>
      <c r="AG590" s="49">
        <f>AE590+AF590</f>
        <v>0</v>
      </c>
      <c r="AH590" s="70">
        <v>0</v>
      </c>
      <c r="AI590" s="70">
        <v>0</v>
      </c>
      <c r="AJ590" s="49">
        <f>AH590+AI590</f>
        <v>0</v>
      </c>
      <c r="AK590" s="67">
        <v>43</v>
      </c>
      <c r="AL590" s="67">
        <v>72</v>
      </c>
      <c r="AM590" s="67">
        <v>22</v>
      </c>
      <c r="AN590" s="67">
        <v>143</v>
      </c>
      <c r="AO590" s="46">
        <f>SUM(AK590:AN590)</f>
        <v>280</v>
      </c>
      <c r="AP590" s="67">
        <v>5</v>
      </c>
      <c r="AQ590" s="46">
        <f>+AO590+AP590</f>
        <v>285</v>
      </c>
      <c r="AR590" s="45">
        <f>AB590/P590</f>
        <v>0.64077669902912626</v>
      </c>
      <c r="AS590" s="45">
        <f>(AC590/(H590+N590)*100%)</f>
        <v>0.68918918918918914</v>
      </c>
      <c r="AT590" s="45">
        <f>AD590/R590</f>
        <v>0.66588785046728971</v>
      </c>
      <c r="AU590" s="44" t="e">
        <f>AH590/AE590</f>
        <v>#DIV/0!</v>
      </c>
      <c r="AV590" s="44" t="e">
        <f>AI590/AF590</f>
        <v>#DIV/0!</v>
      </c>
      <c r="AW590" s="44" t="e">
        <f>AJ590/AG590</f>
        <v>#DIV/0!</v>
      </c>
      <c r="AX590" s="43">
        <f>AO590/AQ590</f>
        <v>0.98245614035087714</v>
      </c>
      <c r="AY590" s="42">
        <f>AP590/AQ590</f>
        <v>1.7543859649122806E-2</v>
      </c>
    </row>
    <row r="591" spans="1:51" ht="15" customHeight="1" x14ac:dyDescent="0.25">
      <c r="A591" s="32">
        <v>584</v>
      </c>
      <c r="B591" s="32">
        <v>39</v>
      </c>
      <c r="C591" s="32">
        <v>584</v>
      </c>
      <c r="D591" s="52" t="s">
        <v>27</v>
      </c>
      <c r="E591" s="52" t="s">
        <v>33</v>
      </c>
      <c r="F591" s="51">
        <v>39</v>
      </c>
      <c r="G591" s="47">
        <v>206</v>
      </c>
      <c r="H591" s="47">
        <v>196</v>
      </c>
      <c r="I591" s="48">
        <f>SUM(G591:H591)</f>
        <v>402</v>
      </c>
      <c r="J591" s="70">
        <v>0</v>
      </c>
      <c r="K591" s="70">
        <v>0</v>
      </c>
      <c r="L591" s="49">
        <f>J591+K591</f>
        <v>0</v>
      </c>
      <c r="M591" s="70">
        <v>0</v>
      </c>
      <c r="N591" s="70">
        <v>3</v>
      </c>
      <c r="O591" s="49">
        <f>M591+N591</f>
        <v>3</v>
      </c>
      <c r="P591" s="49">
        <f>G591+J591+M591</f>
        <v>206</v>
      </c>
      <c r="Q591" s="49">
        <f>H591+K591+N591</f>
        <v>199</v>
      </c>
      <c r="R591" s="50">
        <f>I591+L591+O591</f>
        <v>405</v>
      </c>
      <c r="S591" s="70">
        <v>121</v>
      </c>
      <c r="T591" s="70">
        <v>121</v>
      </c>
      <c r="U591" s="49">
        <f>S591+T591</f>
        <v>242</v>
      </c>
      <c r="V591" s="70">
        <v>0</v>
      </c>
      <c r="W591" s="70">
        <v>0</v>
      </c>
      <c r="X591" s="49">
        <f>V591+W591</f>
        <v>0</v>
      </c>
      <c r="Y591" s="70">
        <v>0</v>
      </c>
      <c r="Z591" s="70">
        <v>3</v>
      </c>
      <c r="AA591" s="49">
        <f>Y591+Z591</f>
        <v>3</v>
      </c>
      <c r="AB591" s="49">
        <f>S591+V591+Y591</f>
        <v>121</v>
      </c>
      <c r="AC591" s="49">
        <f>T591+W591+Z591</f>
        <v>124</v>
      </c>
      <c r="AD591" s="49">
        <f>AB591+AC591</f>
        <v>245</v>
      </c>
      <c r="AE591" s="72">
        <v>0</v>
      </c>
      <c r="AF591" s="72">
        <v>0</v>
      </c>
      <c r="AG591" s="49">
        <f>AE591+AF591</f>
        <v>0</v>
      </c>
      <c r="AH591" s="70">
        <v>0</v>
      </c>
      <c r="AI591" s="70">
        <v>0</v>
      </c>
      <c r="AJ591" s="49">
        <f>AH591+AI591</f>
        <v>0</v>
      </c>
      <c r="AK591" s="67">
        <v>30</v>
      </c>
      <c r="AL591" s="67">
        <v>94</v>
      </c>
      <c r="AM591" s="67">
        <v>11</v>
      </c>
      <c r="AN591" s="67">
        <v>102</v>
      </c>
      <c r="AO591" s="46">
        <f>SUM(AK591:AN591)</f>
        <v>237</v>
      </c>
      <c r="AP591" s="67">
        <v>8</v>
      </c>
      <c r="AQ591" s="46">
        <f>+AO591+AP591</f>
        <v>245</v>
      </c>
      <c r="AR591" s="45">
        <f>AB591/P591</f>
        <v>0.58737864077669899</v>
      </c>
      <c r="AS591" s="45">
        <f>(AC591/(H591+N591)*100%)</f>
        <v>0.62311557788944727</v>
      </c>
      <c r="AT591" s="45">
        <f>AD591/R591</f>
        <v>0.60493827160493829</v>
      </c>
      <c r="AU591" s="44" t="e">
        <f>AH591/AE591</f>
        <v>#DIV/0!</v>
      </c>
      <c r="AV591" s="44" t="e">
        <f>AI591/AF591</f>
        <v>#DIV/0!</v>
      </c>
      <c r="AW591" s="44" t="e">
        <f>AJ591/AG591</f>
        <v>#DIV/0!</v>
      </c>
      <c r="AX591" s="43">
        <f>AO591/AQ591</f>
        <v>0.96734693877551026</v>
      </c>
      <c r="AY591" s="42">
        <f>AP591/AQ591</f>
        <v>3.2653061224489799E-2</v>
      </c>
    </row>
    <row r="592" spans="1:51" ht="15" customHeight="1" x14ac:dyDescent="0.25">
      <c r="A592" s="32">
        <v>585</v>
      </c>
      <c r="B592" s="32">
        <v>40</v>
      </c>
      <c r="C592" s="32">
        <v>585</v>
      </c>
      <c r="D592" s="52" t="s">
        <v>27</v>
      </c>
      <c r="E592" s="52" t="s">
        <v>33</v>
      </c>
      <c r="F592" s="51">
        <v>40</v>
      </c>
      <c r="G592" s="47">
        <v>162</v>
      </c>
      <c r="H592" s="47">
        <v>159</v>
      </c>
      <c r="I592" s="48">
        <f>SUM(G592:H592)</f>
        <v>321</v>
      </c>
      <c r="J592" s="70">
        <v>0</v>
      </c>
      <c r="K592" s="70">
        <v>0</v>
      </c>
      <c r="L592" s="49">
        <f>J592+K592</f>
        <v>0</v>
      </c>
      <c r="M592" s="70">
        <v>4</v>
      </c>
      <c r="N592" s="70">
        <v>3</v>
      </c>
      <c r="O592" s="49">
        <f>M592+N592</f>
        <v>7</v>
      </c>
      <c r="P592" s="49">
        <f>G592+J592+M592</f>
        <v>166</v>
      </c>
      <c r="Q592" s="49">
        <f>H592+K592+N592</f>
        <v>162</v>
      </c>
      <c r="R592" s="50">
        <f>I592+L592+O592</f>
        <v>328</v>
      </c>
      <c r="S592" s="70">
        <v>108</v>
      </c>
      <c r="T592" s="70">
        <v>113</v>
      </c>
      <c r="U592" s="49">
        <f>S592+T592</f>
        <v>221</v>
      </c>
      <c r="V592" s="70">
        <v>0</v>
      </c>
      <c r="W592" s="70">
        <v>0</v>
      </c>
      <c r="X592" s="49">
        <f>V592+W592</f>
        <v>0</v>
      </c>
      <c r="Y592" s="70">
        <v>4</v>
      </c>
      <c r="Z592" s="70">
        <v>3</v>
      </c>
      <c r="AA592" s="49">
        <f>Y592+Z592</f>
        <v>7</v>
      </c>
      <c r="AB592" s="49">
        <f>S592+V592+Y592</f>
        <v>112</v>
      </c>
      <c r="AC592" s="49">
        <f>T592+W592+Z592</f>
        <v>116</v>
      </c>
      <c r="AD592" s="49">
        <f>AB592+AC592</f>
        <v>228</v>
      </c>
      <c r="AE592" s="72">
        <v>0</v>
      </c>
      <c r="AF592" s="72">
        <v>0</v>
      </c>
      <c r="AG592" s="49">
        <f>AE592+AF592</f>
        <v>0</v>
      </c>
      <c r="AH592" s="70">
        <v>0</v>
      </c>
      <c r="AI592" s="70">
        <v>0</v>
      </c>
      <c r="AJ592" s="49">
        <f>AH592+AI592</f>
        <v>0</v>
      </c>
      <c r="AK592" s="67">
        <v>24</v>
      </c>
      <c r="AL592" s="67">
        <v>111</v>
      </c>
      <c r="AM592" s="67">
        <v>13</v>
      </c>
      <c r="AN592" s="67">
        <v>70</v>
      </c>
      <c r="AO592" s="46">
        <f>SUM(AK592:AN592)</f>
        <v>218</v>
      </c>
      <c r="AP592" s="67">
        <v>10</v>
      </c>
      <c r="AQ592" s="46">
        <f>+AO592+AP592</f>
        <v>228</v>
      </c>
      <c r="AR592" s="45">
        <f>AB592/P592</f>
        <v>0.67469879518072284</v>
      </c>
      <c r="AS592" s="45">
        <f>(AC592/(H592+N592)*100%)</f>
        <v>0.71604938271604934</v>
      </c>
      <c r="AT592" s="45">
        <f>AD592/R592</f>
        <v>0.69512195121951215</v>
      </c>
      <c r="AU592" s="44" t="e">
        <f>AH592/AE592</f>
        <v>#DIV/0!</v>
      </c>
      <c r="AV592" s="44" t="e">
        <f>AI592/AF592</f>
        <v>#DIV/0!</v>
      </c>
      <c r="AW592" s="44" t="e">
        <f>AJ592/AG592</f>
        <v>#DIV/0!</v>
      </c>
      <c r="AX592" s="43">
        <f>AO592/AQ592</f>
        <v>0.95614035087719296</v>
      </c>
      <c r="AY592" s="42">
        <f>AP592/AQ592</f>
        <v>4.3859649122807015E-2</v>
      </c>
    </row>
    <row r="593" spans="1:51" ht="15" customHeight="1" x14ac:dyDescent="0.25">
      <c r="A593" s="32">
        <v>586</v>
      </c>
      <c r="B593" s="32"/>
      <c r="C593" s="32">
        <v>586</v>
      </c>
      <c r="D593" s="41" t="s">
        <v>32</v>
      </c>
      <c r="E593" s="41"/>
      <c r="F593" s="40">
        <f>F592</f>
        <v>40</v>
      </c>
      <c r="G593" s="39">
        <f>SUM(G553:G592)</f>
        <v>7716</v>
      </c>
      <c r="H593" s="39">
        <f>SUM(H553:H592)</f>
        <v>7795</v>
      </c>
      <c r="I593" s="39">
        <f>SUM(I553:I592)</f>
        <v>15511</v>
      </c>
      <c r="J593" s="39">
        <f>SUM(J553:J592)</f>
        <v>11</v>
      </c>
      <c r="K593" s="39">
        <f>SUM(K553:K592)</f>
        <v>7</v>
      </c>
      <c r="L593" s="39">
        <f>SUM(L553:L592)</f>
        <v>18</v>
      </c>
      <c r="M593" s="39">
        <f>SUM(M553:M592)</f>
        <v>70</v>
      </c>
      <c r="N593" s="39">
        <f>SUM(N553:N592)</f>
        <v>71</v>
      </c>
      <c r="O593" s="39">
        <f>SUM(O553:O592)</f>
        <v>141</v>
      </c>
      <c r="P593" s="39">
        <f>SUM(P553:P592)</f>
        <v>7797</v>
      </c>
      <c r="Q593" s="39">
        <f>SUM(Q553:Q592)</f>
        <v>7873</v>
      </c>
      <c r="R593" s="66">
        <f>I593+L593+O593</f>
        <v>15670</v>
      </c>
      <c r="S593" s="39">
        <f>SUM(S553:S592)</f>
        <v>4928</v>
      </c>
      <c r="T593" s="39">
        <f>SUM(T553:T592)</f>
        <v>5453</v>
      </c>
      <c r="U593" s="39">
        <f>SUM(U553:U592)</f>
        <v>10381</v>
      </c>
      <c r="V593" s="39">
        <f>SUM(V553:V592)</f>
        <v>5</v>
      </c>
      <c r="W593" s="39">
        <f>SUM(W553:W592)</f>
        <v>5</v>
      </c>
      <c r="X593" s="39">
        <f>SUM(X553:X592)</f>
        <v>10</v>
      </c>
      <c r="Y593" s="39">
        <f>SUM(Y553:Y592)</f>
        <v>69</v>
      </c>
      <c r="Z593" s="39">
        <f>SUM(Z553:Z592)</f>
        <v>69</v>
      </c>
      <c r="AA593" s="39">
        <f>SUM(AA553:AA592)</f>
        <v>138</v>
      </c>
      <c r="AB593" s="39">
        <f>SUM(AB553:AB592)</f>
        <v>5002</v>
      </c>
      <c r="AC593" s="39">
        <f>SUM(AC553:AC592)</f>
        <v>5527</v>
      </c>
      <c r="AD593" s="39">
        <f>SUM(AD553:AD592)</f>
        <v>10529</v>
      </c>
      <c r="AE593" s="39">
        <f>SUM(AE553:AE592)</f>
        <v>11</v>
      </c>
      <c r="AF593" s="39">
        <f>SUM(AF553:AF592)</f>
        <v>14</v>
      </c>
      <c r="AG593" s="39">
        <f>SUM(AG553:AG592)</f>
        <v>25</v>
      </c>
      <c r="AH593" s="39">
        <f>SUM(AH553:AH592)</f>
        <v>9</v>
      </c>
      <c r="AI593" s="39">
        <f>SUM(AI553:AI592)</f>
        <v>9</v>
      </c>
      <c r="AJ593" s="39">
        <f>SUM(AJ553:AJ592)</f>
        <v>18</v>
      </c>
      <c r="AK593" s="39">
        <f>SUM(AK553:AK592)</f>
        <v>2288</v>
      </c>
      <c r="AL593" s="39">
        <f>SUM(AL553:AL592)</f>
        <v>3917</v>
      </c>
      <c r="AM593" s="39">
        <f>SUM(AM553:AM592)</f>
        <v>640</v>
      </c>
      <c r="AN593" s="39">
        <f>SUM(AN553:AN592)</f>
        <v>3257</v>
      </c>
      <c r="AO593" s="39">
        <f>SUM(AO553:AO592)</f>
        <v>10102</v>
      </c>
      <c r="AP593" s="39">
        <f>SUM(AP553:AP592)</f>
        <v>427</v>
      </c>
      <c r="AQ593" s="39">
        <f>SUM(AQ553:AQ592)</f>
        <v>10529</v>
      </c>
      <c r="AR593" s="36">
        <f>AB593/P593</f>
        <v>0.6415287931255611</v>
      </c>
      <c r="AS593" s="36">
        <f>(AC593/(H593+N593)*100%)</f>
        <v>0.70264429188914312</v>
      </c>
      <c r="AT593" s="36">
        <f>AD593/R593</f>
        <v>0.67192086790044669</v>
      </c>
      <c r="AU593" s="35">
        <f>AH593/AE593</f>
        <v>0.81818181818181823</v>
      </c>
      <c r="AV593" s="35">
        <f>AI593/AF593</f>
        <v>0.6428571428571429</v>
      </c>
      <c r="AW593" s="35">
        <f>AJ593/AG593</f>
        <v>0.72</v>
      </c>
      <c r="AX593" s="34">
        <f>AO593/AQ593</f>
        <v>0.95944534143793336</v>
      </c>
      <c r="AY593" s="33">
        <f>AP593/AQ593</f>
        <v>4.0554658562066671E-2</v>
      </c>
    </row>
    <row r="594" spans="1:51" ht="15" customHeight="1" x14ac:dyDescent="0.25">
      <c r="A594" s="32">
        <v>587</v>
      </c>
      <c r="B594" s="32">
        <v>1</v>
      </c>
      <c r="C594" s="32">
        <v>587</v>
      </c>
      <c r="D594" s="52" t="s">
        <v>27</v>
      </c>
      <c r="E594" s="52" t="s">
        <v>31</v>
      </c>
      <c r="F594" s="51">
        <v>1</v>
      </c>
      <c r="G594" s="47">
        <v>227</v>
      </c>
      <c r="H594" s="47">
        <v>218</v>
      </c>
      <c r="I594" s="48">
        <f>SUM(G594:H594)</f>
        <v>445</v>
      </c>
      <c r="J594" s="70">
        <v>0</v>
      </c>
      <c r="K594" s="70">
        <v>0</v>
      </c>
      <c r="L594" s="49">
        <f>J594+K594</f>
        <v>0</v>
      </c>
      <c r="M594" s="70">
        <v>4</v>
      </c>
      <c r="N594" s="70">
        <v>3</v>
      </c>
      <c r="O594" s="49">
        <f>M594+N594</f>
        <v>7</v>
      </c>
      <c r="P594" s="49">
        <f>G594+J594+M594</f>
        <v>231</v>
      </c>
      <c r="Q594" s="49">
        <f>H594+K594+N594</f>
        <v>221</v>
      </c>
      <c r="R594" s="50">
        <f>I594+L594+O594</f>
        <v>452</v>
      </c>
      <c r="S594" s="70">
        <v>150</v>
      </c>
      <c r="T594" s="70">
        <v>170</v>
      </c>
      <c r="U594" s="49">
        <f>S594+T594</f>
        <v>320</v>
      </c>
      <c r="V594" s="70">
        <v>0</v>
      </c>
      <c r="W594" s="70">
        <v>0</v>
      </c>
      <c r="X594" s="49">
        <f>V594+W594</f>
        <v>0</v>
      </c>
      <c r="Y594" s="70">
        <v>4</v>
      </c>
      <c r="Z594" s="70">
        <v>3</v>
      </c>
      <c r="AA594" s="49">
        <f>Y594+Z594</f>
        <v>7</v>
      </c>
      <c r="AB594" s="49">
        <f>S594+V594+Y594</f>
        <v>154</v>
      </c>
      <c r="AC594" s="49">
        <f>T594+W594+Z594</f>
        <v>173</v>
      </c>
      <c r="AD594" s="49">
        <f>AB594+AC594</f>
        <v>327</v>
      </c>
      <c r="AE594" s="72">
        <v>0</v>
      </c>
      <c r="AF594" s="72">
        <v>4</v>
      </c>
      <c r="AG594" s="49">
        <f>AE594+AF594</f>
        <v>4</v>
      </c>
      <c r="AH594" s="70">
        <v>0</v>
      </c>
      <c r="AI594" s="70">
        <v>4</v>
      </c>
      <c r="AJ594" s="49">
        <f>AH594+AI594</f>
        <v>4</v>
      </c>
      <c r="AK594" s="67">
        <v>86</v>
      </c>
      <c r="AL594" s="67">
        <v>148</v>
      </c>
      <c r="AM594" s="67">
        <v>5</v>
      </c>
      <c r="AN594" s="67">
        <v>80</v>
      </c>
      <c r="AO594" s="46">
        <f>SUM(AK594:AN594)</f>
        <v>319</v>
      </c>
      <c r="AP594" s="67">
        <v>8</v>
      </c>
      <c r="AQ594" s="46">
        <f>+AO594+AP594</f>
        <v>327</v>
      </c>
      <c r="AR594" s="45">
        <f>AB594/P594</f>
        <v>0.66666666666666663</v>
      </c>
      <c r="AS594" s="45">
        <f>(AC594/(H594+N594)*100%)</f>
        <v>0.78280542986425339</v>
      </c>
      <c r="AT594" s="45">
        <f>AD594/R594</f>
        <v>0.72345132743362828</v>
      </c>
      <c r="AU594" s="44" t="e">
        <f>AH594/AE594</f>
        <v>#DIV/0!</v>
      </c>
      <c r="AV594" s="44">
        <f>AI594/AF594</f>
        <v>1</v>
      </c>
      <c r="AW594" s="44">
        <f>AJ594/AG594</f>
        <v>1</v>
      </c>
      <c r="AX594" s="43">
        <f>AO594/AQ594</f>
        <v>0.97553516819571862</v>
      </c>
      <c r="AY594" s="42">
        <f>AP594/AQ594</f>
        <v>2.4464831804281346E-2</v>
      </c>
    </row>
    <row r="595" spans="1:51" ht="15" customHeight="1" x14ac:dyDescent="0.25">
      <c r="A595" s="32">
        <v>588</v>
      </c>
      <c r="B595" s="32">
        <v>2</v>
      </c>
      <c r="C595" s="32">
        <v>588</v>
      </c>
      <c r="D595" s="52" t="s">
        <v>27</v>
      </c>
      <c r="E595" s="52" t="s">
        <v>31</v>
      </c>
      <c r="F595" s="51">
        <v>2</v>
      </c>
      <c r="G595" s="47">
        <v>111</v>
      </c>
      <c r="H595" s="47">
        <v>110</v>
      </c>
      <c r="I595" s="48">
        <f>SUM(G595:H595)</f>
        <v>221</v>
      </c>
      <c r="J595" s="70">
        <v>2</v>
      </c>
      <c r="K595" s="70">
        <v>0</v>
      </c>
      <c r="L595" s="49">
        <f>J595+K595</f>
        <v>2</v>
      </c>
      <c r="M595" s="70">
        <v>0</v>
      </c>
      <c r="N595" s="70">
        <v>0</v>
      </c>
      <c r="O595" s="49">
        <f>M595+N595</f>
        <v>0</v>
      </c>
      <c r="P595" s="49">
        <f>G595+J595+M595</f>
        <v>113</v>
      </c>
      <c r="Q595" s="49">
        <f>H595+K595+N595</f>
        <v>110</v>
      </c>
      <c r="R595" s="50">
        <f>I595+L595+O595</f>
        <v>223</v>
      </c>
      <c r="S595" s="70">
        <v>67</v>
      </c>
      <c r="T595" s="70">
        <v>93</v>
      </c>
      <c r="U595" s="49">
        <f>S595+T595</f>
        <v>160</v>
      </c>
      <c r="V595" s="70">
        <v>2</v>
      </c>
      <c r="W595" s="70">
        <v>0</v>
      </c>
      <c r="X595" s="49">
        <f>V595+W595</f>
        <v>2</v>
      </c>
      <c r="Y595" s="70">
        <v>0</v>
      </c>
      <c r="Z595" s="70">
        <v>0</v>
      </c>
      <c r="AA595" s="49">
        <f>Y595+Z595</f>
        <v>0</v>
      </c>
      <c r="AB595" s="49">
        <f>S595+V595+Y595</f>
        <v>69</v>
      </c>
      <c r="AC595" s="49">
        <f>T595+W595+Z595</f>
        <v>93</v>
      </c>
      <c r="AD595" s="49">
        <f>AB595+AC595</f>
        <v>162</v>
      </c>
      <c r="AE595" s="72">
        <v>0</v>
      </c>
      <c r="AF595" s="72">
        <v>0</v>
      </c>
      <c r="AG595" s="49">
        <f>AE595+AF595</f>
        <v>0</v>
      </c>
      <c r="AH595" s="70">
        <v>0</v>
      </c>
      <c r="AI595" s="70">
        <v>0</v>
      </c>
      <c r="AJ595" s="49">
        <f>AH595+AI595</f>
        <v>0</v>
      </c>
      <c r="AK595" s="67">
        <v>25</v>
      </c>
      <c r="AL595" s="67">
        <v>74</v>
      </c>
      <c r="AM595" s="67">
        <v>13</v>
      </c>
      <c r="AN595" s="67">
        <v>48</v>
      </c>
      <c r="AO595" s="46">
        <f>SUM(AK595:AN595)</f>
        <v>160</v>
      </c>
      <c r="AP595" s="67">
        <v>2</v>
      </c>
      <c r="AQ595" s="46">
        <f>+AO595+AP595</f>
        <v>162</v>
      </c>
      <c r="AR595" s="45">
        <f>AB595/P595</f>
        <v>0.61061946902654862</v>
      </c>
      <c r="AS595" s="45">
        <f>(AC595/(H595+N595)*100%)</f>
        <v>0.84545454545454546</v>
      </c>
      <c r="AT595" s="45">
        <f>AD595/R595</f>
        <v>0.726457399103139</v>
      </c>
      <c r="AU595" s="44" t="e">
        <f>AH595/AE595</f>
        <v>#DIV/0!</v>
      </c>
      <c r="AV595" s="44" t="e">
        <f>AI595/AF595</f>
        <v>#DIV/0!</v>
      </c>
      <c r="AW595" s="44" t="e">
        <f>AJ595/AG595</f>
        <v>#DIV/0!</v>
      </c>
      <c r="AX595" s="43">
        <f>AO595/AQ595</f>
        <v>0.98765432098765427</v>
      </c>
      <c r="AY595" s="42">
        <f>AP595/AQ595</f>
        <v>1.2345679012345678E-2</v>
      </c>
    </row>
    <row r="596" spans="1:51" ht="15" customHeight="1" x14ac:dyDescent="0.25">
      <c r="A596" s="32">
        <v>589</v>
      </c>
      <c r="B596" s="32">
        <v>3</v>
      </c>
      <c r="C596" s="32">
        <v>589</v>
      </c>
      <c r="D596" s="52" t="s">
        <v>27</v>
      </c>
      <c r="E596" s="52" t="s">
        <v>31</v>
      </c>
      <c r="F596" s="51">
        <v>3</v>
      </c>
      <c r="G596" s="47">
        <v>184</v>
      </c>
      <c r="H596" s="47">
        <v>174</v>
      </c>
      <c r="I596" s="48">
        <f>SUM(G596:H596)</f>
        <v>358</v>
      </c>
      <c r="J596" s="70">
        <v>0</v>
      </c>
      <c r="K596" s="70">
        <v>0</v>
      </c>
      <c r="L596" s="49">
        <f>J596+K596</f>
        <v>0</v>
      </c>
      <c r="M596" s="70">
        <v>0</v>
      </c>
      <c r="N596" s="70">
        <v>0</v>
      </c>
      <c r="O596" s="49">
        <f>M596+N596</f>
        <v>0</v>
      </c>
      <c r="P596" s="49">
        <f>G596+J596+M596</f>
        <v>184</v>
      </c>
      <c r="Q596" s="49">
        <f>H596+K596+N596</f>
        <v>174</v>
      </c>
      <c r="R596" s="50">
        <f>I596+L596+O596</f>
        <v>358</v>
      </c>
      <c r="S596" s="70">
        <v>95</v>
      </c>
      <c r="T596" s="70">
        <v>115</v>
      </c>
      <c r="U596" s="49">
        <f>S596+T596</f>
        <v>210</v>
      </c>
      <c r="V596" s="70">
        <v>0</v>
      </c>
      <c r="W596" s="70">
        <v>0</v>
      </c>
      <c r="X596" s="49">
        <f>V596+W596</f>
        <v>0</v>
      </c>
      <c r="Y596" s="70">
        <v>0</v>
      </c>
      <c r="Z596" s="70">
        <v>0</v>
      </c>
      <c r="AA596" s="49">
        <f>Y596+Z596</f>
        <v>0</v>
      </c>
      <c r="AB596" s="49">
        <f>S596+V596+Y596</f>
        <v>95</v>
      </c>
      <c r="AC596" s="49">
        <f>T596+W596+Z596</f>
        <v>115</v>
      </c>
      <c r="AD596" s="49">
        <f>AB596+AC596</f>
        <v>210</v>
      </c>
      <c r="AE596" s="72">
        <v>0</v>
      </c>
      <c r="AF596" s="72">
        <v>0</v>
      </c>
      <c r="AG596" s="49">
        <f>AE596+AF596</f>
        <v>0</v>
      </c>
      <c r="AH596" s="70">
        <v>0</v>
      </c>
      <c r="AI596" s="70">
        <v>0</v>
      </c>
      <c r="AJ596" s="49">
        <f>AH596+AI596</f>
        <v>0</v>
      </c>
      <c r="AK596" s="67">
        <v>58</v>
      </c>
      <c r="AL596" s="67">
        <v>78</v>
      </c>
      <c r="AM596" s="67">
        <v>13</v>
      </c>
      <c r="AN596" s="67">
        <v>55</v>
      </c>
      <c r="AO596" s="46">
        <f>SUM(AK596:AN596)</f>
        <v>204</v>
      </c>
      <c r="AP596" s="67">
        <v>6</v>
      </c>
      <c r="AQ596" s="46">
        <f>+AO596+AP596</f>
        <v>210</v>
      </c>
      <c r="AR596" s="45">
        <f>AB596/P596</f>
        <v>0.51630434782608692</v>
      </c>
      <c r="AS596" s="45">
        <f>(AC596/(H596+N596)*100%)</f>
        <v>0.66091954022988508</v>
      </c>
      <c r="AT596" s="45">
        <f>AD596/R596</f>
        <v>0.58659217877094971</v>
      </c>
      <c r="AU596" s="44" t="e">
        <f>AH596/AE596</f>
        <v>#DIV/0!</v>
      </c>
      <c r="AV596" s="44" t="e">
        <f>AI596/AF596</f>
        <v>#DIV/0!</v>
      </c>
      <c r="AW596" s="44" t="e">
        <f>AJ596/AG596</f>
        <v>#DIV/0!</v>
      </c>
      <c r="AX596" s="43">
        <f>AO596/AQ596</f>
        <v>0.97142857142857142</v>
      </c>
      <c r="AY596" s="42">
        <f>AP596/AQ596</f>
        <v>2.8571428571428571E-2</v>
      </c>
    </row>
    <row r="597" spans="1:51" ht="15" customHeight="1" x14ac:dyDescent="0.25">
      <c r="A597" s="32">
        <v>590</v>
      </c>
      <c r="B597" s="32">
        <v>4</v>
      </c>
      <c r="C597" s="32">
        <v>590</v>
      </c>
      <c r="D597" s="52" t="s">
        <v>27</v>
      </c>
      <c r="E597" s="52" t="s">
        <v>31</v>
      </c>
      <c r="F597" s="51">
        <v>4</v>
      </c>
      <c r="G597" s="47">
        <v>226</v>
      </c>
      <c r="H597" s="47">
        <v>224</v>
      </c>
      <c r="I597" s="48">
        <f>SUM(G597:H597)</f>
        <v>450</v>
      </c>
      <c r="J597" s="70">
        <v>0</v>
      </c>
      <c r="K597" s="70">
        <v>0</v>
      </c>
      <c r="L597" s="49">
        <f>J597+K597</f>
        <v>0</v>
      </c>
      <c r="M597" s="70">
        <v>1</v>
      </c>
      <c r="N597" s="70">
        <v>1</v>
      </c>
      <c r="O597" s="49">
        <f>M597+N597</f>
        <v>2</v>
      </c>
      <c r="P597" s="49">
        <f>G597+J597+M597</f>
        <v>227</v>
      </c>
      <c r="Q597" s="49">
        <f>H597+K597+N597</f>
        <v>225</v>
      </c>
      <c r="R597" s="50">
        <f>I597+L597+O597</f>
        <v>452</v>
      </c>
      <c r="S597" s="70">
        <v>149</v>
      </c>
      <c r="T597" s="70">
        <v>137</v>
      </c>
      <c r="U597" s="49">
        <f>S597+T597</f>
        <v>286</v>
      </c>
      <c r="V597" s="70">
        <v>0</v>
      </c>
      <c r="W597" s="70">
        <v>0</v>
      </c>
      <c r="X597" s="49">
        <f>V597+W597</f>
        <v>0</v>
      </c>
      <c r="Y597" s="70">
        <v>1</v>
      </c>
      <c r="Z597" s="70">
        <v>1</v>
      </c>
      <c r="AA597" s="49">
        <f>Y597+Z597</f>
        <v>2</v>
      </c>
      <c r="AB597" s="49">
        <f>S597+V597+Y597</f>
        <v>150</v>
      </c>
      <c r="AC597" s="49">
        <f>T597+W597+Z597</f>
        <v>138</v>
      </c>
      <c r="AD597" s="49">
        <f>AB597+AC597</f>
        <v>288</v>
      </c>
      <c r="AE597" s="72">
        <v>0</v>
      </c>
      <c r="AF597" s="72">
        <v>0</v>
      </c>
      <c r="AG597" s="49">
        <f>AE597+AF597</f>
        <v>0</v>
      </c>
      <c r="AH597" s="70">
        <v>0</v>
      </c>
      <c r="AI597" s="70">
        <v>0</v>
      </c>
      <c r="AJ597" s="49">
        <f>AH597+AI597</f>
        <v>0</v>
      </c>
      <c r="AK597" s="67">
        <v>66</v>
      </c>
      <c r="AL597" s="67">
        <v>88</v>
      </c>
      <c r="AM597" s="67">
        <v>46</v>
      </c>
      <c r="AN597" s="67">
        <v>71</v>
      </c>
      <c r="AO597" s="46">
        <f>SUM(AK597:AN597)</f>
        <v>271</v>
      </c>
      <c r="AP597" s="67">
        <v>17</v>
      </c>
      <c r="AQ597" s="46">
        <f>+AO597+AP597</f>
        <v>288</v>
      </c>
      <c r="AR597" s="45">
        <f>AB597/P597</f>
        <v>0.66079295154185025</v>
      </c>
      <c r="AS597" s="45">
        <f>(AC597/(H597+N597)*100%)</f>
        <v>0.61333333333333329</v>
      </c>
      <c r="AT597" s="45">
        <f>AD597/R597</f>
        <v>0.63716814159292035</v>
      </c>
      <c r="AU597" s="44" t="e">
        <f>AH597/AE597</f>
        <v>#DIV/0!</v>
      </c>
      <c r="AV597" s="44" t="e">
        <f>AI597/AF597</f>
        <v>#DIV/0!</v>
      </c>
      <c r="AW597" s="44" t="e">
        <f>AJ597/AG597</f>
        <v>#DIV/0!</v>
      </c>
      <c r="AX597" s="43">
        <f>AO597/AQ597</f>
        <v>0.94097222222222221</v>
      </c>
      <c r="AY597" s="42">
        <f>AP597/AQ597</f>
        <v>5.9027777777777776E-2</v>
      </c>
    </row>
    <row r="598" spans="1:51" ht="15" customHeight="1" x14ac:dyDescent="0.25">
      <c r="A598" s="32">
        <v>591</v>
      </c>
      <c r="B598" s="32">
        <v>5</v>
      </c>
      <c r="C598" s="32">
        <v>591</v>
      </c>
      <c r="D598" s="52" t="s">
        <v>27</v>
      </c>
      <c r="E598" s="52" t="s">
        <v>31</v>
      </c>
      <c r="F598" s="51">
        <v>5</v>
      </c>
      <c r="G598" s="47">
        <v>227</v>
      </c>
      <c r="H598" s="47">
        <v>234</v>
      </c>
      <c r="I598" s="48">
        <f>SUM(G598:H598)</f>
        <v>461</v>
      </c>
      <c r="J598" s="70">
        <v>0</v>
      </c>
      <c r="K598" s="70">
        <v>0</v>
      </c>
      <c r="L598" s="49">
        <f>J598+K598</f>
        <v>0</v>
      </c>
      <c r="M598" s="70">
        <v>1</v>
      </c>
      <c r="N598" s="70">
        <v>2</v>
      </c>
      <c r="O598" s="49">
        <f>M598+N598</f>
        <v>3</v>
      </c>
      <c r="P598" s="49">
        <f>G598+J598+M598</f>
        <v>228</v>
      </c>
      <c r="Q598" s="49">
        <f>H598+K598+N598</f>
        <v>236</v>
      </c>
      <c r="R598" s="50">
        <f>I598+L598+O598</f>
        <v>464</v>
      </c>
      <c r="S598" s="70">
        <v>153</v>
      </c>
      <c r="T598" s="70">
        <v>156</v>
      </c>
      <c r="U598" s="49">
        <f>S598+T598</f>
        <v>309</v>
      </c>
      <c r="V598" s="70">
        <v>0</v>
      </c>
      <c r="W598" s="70">
        <v>0</v>
      </c>
      <c r="X598" s="49">
        <f>V598+W598</f>
        <v>0</v>
      </c>
      <c r="Y598" s="70">
        <v>1</v>
      </c>
      <c r="Z598" s="70">
        <v>2</v>
      </c>
      <c r="AA598" s="49">
        <f>Y598+Z598</f>
        <v>3</v>
      </c>
      <c r="AB598" s="49">
        <f>S598+V598+Y598</f>
        <v>154</v>
      </c>
      <c r="AC598" s="49">
        <f>T598+W598+Z598</f>
        <v>158</v>
      </c>
      <c r="AD598" s="49">
        <f>AB598+AC598</f>
        <v>312</v>
      </c>
      <c r="AE598" s="72">
        <v>0</v>
      </c>
      <c r="AF598" s="72">
        <v>0</v>
      </c>
      <c r="AG598" s="49">
        <f>AE598+AF598</f>
        <v>0</v>
      </c>
      <c r="AH598" s="70">
        <v>0</v>
      </c>
      <c r="AI598" s="70">
        <v>0</v>
      </c>
      <c r="AJ598" s="49">
        <f>AH598+AI598</f>
        <v>0</v>
      </c>
      <c r="AK598" s="67">
        <v>66</v>
      </c>
      <c r="AL598" s="67">
        <v>101</v>
      </c>
      <c r="AM598" s="67">
        <v>46</v>
      </c>
      <c r="AN598" s="67">
        <v>88</v>
      </c>
      <c r="AO598" s="46">
        <f>SUM(AK598:AN598)</f>
        <v>301</v>
      </c>
      <c r="AP598" s="67">
        <v>11</v>
      </c>
      <c r="AQ598" s="46">
        <f>+AO598+AP598</f>
        <v>312</v>
      </c>
      <c r="AR598" s="45">
        <f>AB598/P598</f>
        <v>0.67543859649122806</v>
      </c>
      <c r="AS598" s="45">
        <f>(AC598/(H598+N598)*100%)</f>
        <v>0.66949152542372881</v>
      </c>
      <c r="AT598" s="45">
        <f>AD598/R598</f>
        <v>0.67241379310344829</v>
      </c>
      <c r="AU598" s="44" t="e">
        <f>AH598/AE598</f>
        <v>#DIV/0!</v>
      </c>
      <c r="AV598" s="44" t="e">
        <f>AI598/AF598</f>
        <v>#DIV/0!</v>
      </c>
      <c r="AW598" s="44" t="e">
        <f>AJ598/AG598</f>
        <v>#DIV/0!</v>
      </c>
      <c r="AX598" s="43">
        <f>AO598/AQ598</f>
        <v>0.96474358974358976</v>
      </c>
      <c r="AY598" s="42">
        <f>AP598/AQ598</f>
        <v>3.5256410256410256E-2</v>
      </c>
    </row>
    <row r="599" spans="1:51" ht="15" customHeight="1" x14ac:dyDescent="0.25">
      <c r="A599" s="32">
        <v>592</v>
      </c>
      <c r="B599" s="32">
        <v>6</v>
      </c>
      <c r="C599" s="32">
        <v>592</v>
      </c>
      <c r="D599" s="52" t="s">
        <v>27</v>
      </c>
      <c r="E599" s="52" t="s">
        <v>31</v>
      </c>
      <c r="F599" s="51">
        <v>6</v>
      </c>
      <c r="G599" s="47">
        <v>159</v>
      </c>
      <c r="H599" s="47">
        <v>175</v>
      </c>
      <c r="I599" s="48">
        <f>SUM(G599:H599)</f>
        <v>334</v>
      </c>
      <c r="J599" s="70">
        <v>0</v>
      </c>
      <c r="K599" s="70">
        <v>0</v>
      </c>
      <c r="L599" s="49">
        <f>J599+K599</f>
        <v>0</v>
      </c>
      <c r="M599" s="70">
        <v>4</v>
      </c>
      <c r="N599" s="70">
        <v>1</v>
      </c>
      <c r="O599" s="49">
        <f>M599+N599</f>
        <v>5</v>
      </c>
      <c r="P599" s="49">
        <f>G599+J599+M599</f>
        <v>163</v>
      </c>
      <c r="Q599" s="49">
        <f>H599+K599+N599</f>
        <v>176</v>
      </c>
      <c r="R599" s="50">
        <f>I599+L599+O599</f>
        <v>339</v>
      </c>
      <c r="S599" s="70">
        <v>111</v>
      </c>
      <c r="T599" s="70">
        <v>132</v>
      </c>
      <c r="U599" s="49">
        <f>S599+T599</f>
        <v>243</v>
      </c>
      <c r="V599" s="70">
        <v>0</v>
      </c>
      <c r="W599" s="70">
        <v>0</v>
      </c>
      <c r="X599" s="49">
        <f>V599+W599</f>
        <v>0</v>
      </c>
      <c r="Y599" s="70">
        <v>4</v>
      </c>
      <c r="Z599" s="70">
        <v>1</v>
      </c>
      <c r="AA599" s="49">
        <f>Y599+Z599</f>
        <v>5</v>
      </c>
      <c r="AB599" s="49">
        <f>S599+V599+Y599</f>
        <v>115</v>
      </c>
      <c r="AC599" s="49">
        <f>T599+W599+Z599</f>
        <v>133</v>
      </c>
      <c r="AD599" s="49">
        <f>AB599+AC599</f>
        <v>248</v>
      </c>
      <c r="AE599" s="72">
        <v>0</v>
      </c>
      <c r="AF599" s="72">
        <v>0</v>
      </c>
      <c r="AG599" s="49">
        <f>AE599+AF599</f>
        <v>0</v>
      </c>
      <c r="AH599" s="70">
        <v>0</v>
      </c>
      <c r="AI599" s="70">
        <v>0</v>
      </c>
      <c r="AJ599" s="49">
        <f>AH599+AI599</f>
        <v>0</v>
      </c>
      <c r="AK599" s="67">
        <v>67</v>
      </c>
      <c r="AL599" s="67">
        <v>102</v>
      </c>
      <c r="AM599" s="67">
        <v>26</v>
      </c>
      <c r="AN599" s="67">
        <v>47</v>
      </c>
      <c r="AO599" s="46">
        <f>SUM(AK599:AN599)</f>
        <v>242</v>
      </c>
      <c r="AP599" s="67">
        <v>6</v>
      </c>
      <c r="AQ599" s="46">
        <f>+AO599+AP599</f>
        <v>248</v>
      </c>
      <c r="AR599" s="45">
        <f>AB599/P599</f>
        <v>0.70552147239263807</v>
      </c>
      <c r="AS599" s="45">
        <f>(AC599/(H599+N599)*100%)</f>
        <v>0.75568181818181823</v>
      </c>
      <c r="AT599" s="45">
        <f>AD599/R599</f>
        <v>0.73156342182890854</v>
      </c>
      <c r="AU599" s="44" t="e">
        <f>AH599/AE599</f>
        <v>#DIV/0!</v>
      </c>
      <c r="AV599" s="44" t="e">
        <f>AI599/AF599</f>
        <v>#DIV/0!</v>
      </c>
      <c r="AW599" s="44" t="e">
        <f>AJ599/AG599</f>
        <v>#DIV/0!</v>
      </c>
      <c r="AX599" s="43">
        <f>AO599/AQ599</f>
        <v>0.97580645161290325</v>
      </c>
      <c r="AY599" s="42">
        <f>AP599/AQ599</f>
        <v>2.4193548387096774E-2</v>
      </c>
    </row>
    <row r="600" spans="1:51" ht="15" customHeight="1" x14ac:dyDescent="0.25">
      <c r="A600" s="32">
        <v>593</v>
      </c>
      <c r="B600" s="32">
        <v>7</v>
      </c>
      <c r="C600" s="32">
        <v>593</v>
      </c>
      <c r="D600" s="52" t="s">
        <v>27</v>
      </c>
      <c r="E600" s="52" t="s">
        <v>31</v>
      </c>
      <c r="F600" s="51">
        <v>7</v>
      </c>
      <c r="G600" s="47">
        <v>182</v>
      </c>
      <c r="H600" s="47">
        <v>162</v>
      </c>
      <c r="I600" s="48">
        <f>SUM(G600:H600)</f>
        <v>344</v>
      </c>
      <c r="J600" s="70">
        <v>0</v>
      </c>
      <c r="K600" s="70">
        <v>0</v>
      </c>
      <c r="L600" s="49">
        <f>J600+K600</f>
        <v>0</v>
      </c>
      <c r="M600" s="70">
        <v>1</v>
      </c>
      <c r="N600" s="70">
        <v>0</v>
      </c>
      <c r="O600" s="49">
        <f>M600+N600</f>
        <v>1</v>
      </c>
      <c r="P600" s="49">
        <f>G600+J600+M600</f>
        <v>183</v>
      </c>
      <c r="Q600" s="49">
        <f>H600+K600+N600</f>
        <v>162</v>
      </c>
      <c r="R600" s="50">
        <f>I600+L600+O600</f>
        <v>345</v>
      </c>
      <c r="S600" s="70">
        <v>122</v>
      </c>
      <c r="T600" s="70">
        <v>138</v>
      </c>
      <c r="U600" s="49">
        <f>S600+T600</f>
        <v>260</v>
      </c>
      <c r="V600" s="70">
        <v>0</v>
      </c>
      <c r="W600" s="70">
        <v>0</v>
      </c>
      <c r="X600" s="49">
        <f>V600+W600</f>
        <v>0</v>
      </c>
      <c r="Y600" s="70">
        <v>1</v>
      </c>
      <c r="Z600" s="70">
        <v>0</v>
      </c>
      <c r="AA600" s="49">
        <f>Y600+Z600</f>
        <v>1</v>
      </c>
      <c r="AB600" s="49">
        <f>S600+V600+Y600</f>
        <v>123</v>
      </c>
      <c r="AC600" s="49">
        <f>T600+W600+Z600</f>
        <v>138</v>
      </c>
      <c r="AD600" s="49">
        <f>AB600+AC600</f>
        <v>261</v>
      </c>
      <c r="AE600" s="72">
        <v>1</v>
      </c>
      <c r="AF600" s="72">
        <v>2</v>
      </c>
      <c r="AG600" s="49">
        <f>AE600+AF600</f>
        <v>3</v>
      </c>
      <c r="AH600" s="70">
        <v>1</v>
      </c>
      <c r="AI600" s="70">
        <v>2</v>
      </c>
      <c r="AJ600" s="49">
        <f>AH600+AI600</f>
        <v>3</v>
      </c>
      <c r="AK600" s="67">
        <v>70</v>
      </c>
      <c r="AL600" s="67">
        <v>94</v>
      </c>
      <c r="AM600" s="67">
        <v>30</v>
      </c>
      <c r="AN600" s="67">
        <v>63</v>
      </c>
      <c r="AO600" s="46">
        <f>SUM(AK600:AN600)</f>
        <v>257</v>
      </c>
      <c r="AP600" s="67">
        <v>4</v>
      </c>
      <c r="AQ600" s="46">
        <f>+AO600+AP600</f>
        <v>261</v>
      </c>
      <c r="AR600" s="45">
        <f>AB600/P600</f>
        <v>0.67213114754098358</v>
      </c>
      <c r="AS600" s="45">
        <f>(AC600/(H600+N600)*100%)</f>
        <v>0.85185185185185186</v>
      </c>
      <c r="AT600" s="45">
        <f>AD600/R600</f>
        <v>0.75652173913043474</v>
      </c>
      <c r="AU600" s="44">
        <f>AH600/AE600</f>
        <v>1</v>
      </c>
      <c r="AV600" s="44">
        <f>AI600/AF600</f>
        <v>1</v>
      </c>
      <c r="AW600" s="44">
        <f>AJ600/AG600</f>
        <v>1</v>
      </c>
      <c r="AX600" s="43">
        <f>AO600/AQ600</f>
        <v>0.98467432950191569</v>
      </c>
      <c r="AY600" s="42">
        <f>AP600/AQ600</f>
        <v>1.532567049808429E-2</v>
      </c>
    </row>
    <row r="601" spans="1:51" ht="15" customHeight="1" x14ac:dyDescent="0.25">
      <c r="A601" s="32">
        <v>594</v>
      </c>
      <c r="B601" s="32">
        <v>8</v>
      </c>
      <c r="C601" s="32">
        <v>594</v>
      </c>
      <c r="D601" s="52" t="s">
        <v>27</v>
      </c>
      <c r="E601" s="52" t="s">
        <v>31</v>
      </c>
      <c r="F601" s="51">
        <v>8</v>
      </c>
      <c r="G601" s="47">
        <v>184</v>
      </c>
      <c r="H601" s="47">
        <v>166</v>
      </c>
      <c r="I601" s="48">
        <f>SUM(G601:H601)</f>
        <v>350</v>
      </c>
      <c r="J601" s="70">
        <v>1</v>
      </c>
      <c r="K601" s="70">
        <v>0</v>
      </c>
      <c r="L601" s="49">
        <f>J601+K601</f>
        <v>1</v>
      </c>
      <c r="M601" s="70">
        <v>1</v>
      </c>
      <c r="N601" s="70">
        <v>0</v>
      </c>
      <c r="O601" s="49">
        <f>M601+N601</f>
        <v>1</v>
      </c>
      <c r="P601" s="49">
        <f>G601+J601+M601</f>
        <v>186</v>
      </c>
      <c r="Q601" s="49">
        <f>H601+K601+N601</f>
        <v>166</v>
      </c>
      <c r="R601" s="50">
        <f>I601+L601+O601</f>
        <v>352</v>
      </c>
      <c r="S601" s="70">
        <v>137</v>
      </c>
      <c r="T601" s="70">
        <v>141</v>
      </c>
      <c r="U601" s="49">
        <f>S601+T601</f>
        <v>278</v>
      </c>
      <c r="V601" s="70">
        <v>1</v>
      </c>
      <c r="W601" s="70">
        <v>0</v>
      </c>
      <c r="X601" s="49">
        <f>V601+W601</f>
        <v>1</v>
      </c>
      <c r="Y601" s="70">
        <v>1</v>
      </c>
      <c r="Z601" s="70">
        <v>0</v>
      </c>
      <c r="AA601" s="49">
        <f>Y601+Z601</f>
        <v>1</v>
      </c>
      <c r="AB601" s="49">
        <f>S601+V601+Y601</f>
        <v>139</v>
      </c>
      <c r="AC601" s="49">
        <f>T601+W601+Z601</f>
        <v>141</v>
      </c>
      <c r="AD601" s="49">
        <f>AB601+AC601</f>
        <v>280</v>
      </c>
      <c r="AE601" s="72">
        <v>1</v>
      </c>
      <c r="AF601" s="72">
        <v>0</v>
      </c>
      <c r="AG601" s="49">
        <f>AE601+AF601</f>
        <v>1</v>
      </c>
      <c r="AH601" s="70">
        <v>1</v>
      </c>
      <c r="AI601" s="70">
        <v>0</v>
      </c>
      <c r="AJ601" s="49">
        <f>AH601+AI601</f>
        <v>1</v>
      </c>
      <c r="AK601" s="67">
        <v>71</v>
      </c>
      <c r="AL601" s="67">
        <v>99</v>
      </c>
      <c r="AM601" s="67">
        <v>20</v>
      </c>
      <c r="AN601" s="67">
        <v>81</v>
      </c>
      <c r="AO601" s="46">
        <f>SUM(AK601:AN601)</f>
        <v>271</v>
      </c>
      <c r="AP601" s="67">
        <v>9</v>
      </c>
      <c r="AQ601" s="46">
        <f>+AO601+AP601</f>
        <v>280</v>
      </c>
      <c r="AR601" s="45">
        <f>AB601/P601</f>
        <v>0.74731182795698925</v>
      </c>
      <c r="AS601" s="45">
        <f>(AC601/(H601+N601)*100%)</f>
        <v>0.8493975903614458</v>
      </c>
      <c r="AT601" s="45">
        <f>AD601/R601</f>
        <v>0.79545454545454541</v>
      </c>
      <c r="AU601" s="44">
        <f>AH601/AE601</f>
        <v>1</v>
      </c>
      <c r="AV601" s="44" t="e">
        <f>AI601/AF601</f>
        <v>#DIV/0!</v>
      </c>
      <c r="AW601" s="44">
        <f>AJ601/AG601</f>
        <v>1</v>
      </c>
      <c r="AX601" s="43">
        <f>AO601/AQ601</f>
        <v>0.96785714285714286</v>
      </c>
      <c r="AY601" s="42">
        <f>AP601/AQ601</f>
        <v>3.214285714285714E-2</v>
      </c>
    </row>
    <row r="602" spans="1:51" ht="15" customHeight="1" x14ac:dyDescent="0.25">
      <c r="A602" s="32">
        <v>595</v>
      </c>
      <c r="B602" s="32">
        <v>9</v>
      </c>
      <c r="C602" s="32">
        <v>595</v>
      </c>
      <c r="D602" s="52" t="s">
        <v>27</v>
      </c>
      <c r="E602" s="52" t="s">
        <v>31</v>
      </c>
      <c r="F602" s="51">
        <v>9</v>
      </c>
      <c r="G602" s="47">
        <v>189</v>
      </c>
      <c r="H602" s="47">
        <v>205</v>
      </c>
      <c r="I602" s="48">
        <f>SUM(G602:H602)</f>
        <v>394</v>
      </c>
      <c r="J602" s="70">
        <v>0</v>
      </c>
      <c r="K602" s="70">
        <v>0</v>
      </c>
      <c r="L602" s="49">
        <f>J602+K602</f>
        <v>0</v>
      </c>
      <c r="M602" s="70">
        <v>0</v>
      </c>
      <c r="N602" s="70">
        <v>1</v>
      </c>
      <c r="O602" s="49">
        <f>M602+N602</f>
        <v>1</v>
      </c>
      <c r="P602" s="49">
        <f>G602+J602+M602</f>
        <v>189</v>
      </c>
      <c r="Q602" s="49">
        <f>H602+K602+N602</f>
        <v>206</v>
      </c>
      <c r="R602" s="50">
        <f>I602+L602+O602</f>
        <v>395</v>
      </c>
      <c r="S602" s="70">
        <v>142</v>
      </c>
      <c r="T602" s="70">
        <v>165</v>
      </c>
      <c r="U602" s="49">
        <f>S602+T602</f>
        <v>307</v>
      </c>
      <c r="V602" s="70">
        <v>0</v>
      </c>
      <c r="W602" s="70">
        <v>0</v>
      </c>
      <c r="X602" s="49">
        <f>V602+W602</f>
        <v>0</v>
      </c>
      <c r="Y602" s="70">
        <v>0</v>
      </c>
      <c r="Z602" s="70">
        <v>1</v>
      </c>
      <c r="AA602" s="49">
        <f>Y602+Z602</f>
        <v>1</v>
      </c>
      <c r="AB602" s="49">
        <f>S602+V602+Y602</f>
        <v>142</v>
      </c>
      <c r="AC602" s="49">
        <f>T602+W602+Z602</f>
        <v>166</v>
      </c>
      <c r="AD602" s="49">
        <f>AB602+AC602</f>
        <v>308</v>
      </c>
      <c r="AE602" s="72">
        <v>0</v>
      </c>
      <c r="AF602" s="72">
        <v>0</v>
      </c>
      <c r="AG602" s="49">
        <f>AE602+AF602</f>
        <v>0</v>
      </c>
      <c r="AH602" s="70">
        <v>0</v>
      </c>
      <c r="AI602" s="70">
        <v>0</v>
      </c>
      <c r="AJ602" s="49">
        <f>AH602+AI602</f>
        <v>0</v>
      </c>
      <c r="AK602" s="67">
        <v>43</v>
      </c>
      <c r="AL602" s="67">
        <v>123</v>
      </c>
      <c r="AM602" s="67">
        <v>100</v>
      </c>
      <c r="AN602" s="67">
        <v>37</v>
      </c>
      <c r="AO602" s="46">
        <f>SUM(AK602:AN602)</f>
        <v>303</v>
      </c>
      <c r="AP602" s="67">
        <v>5</v>
      </c>
      <c r="AQ602" s="46">
        <f>+AO602+AP602</f>
        <v>308</v>
      </c>
      <c r="AR602" s="45">
        <f>AB602/P602</f>
        <v>0.75132275132275128</v>
      </c>
      <c r="AS602" s="45">
        <f>(AC602/(H602+N602)*100%)</f>
        <v>0.80582524271844658</v>
      </c>
      <c r="AT602" s="45">
        <f>AD602/R602</f>
        <v>0.77974683544303802</v>
      </c>
      <c r="AU602" s="44" t="e">
        <f>AH602/AE602</f>
        <v>#DIV/0!</v>
      </c>
      <c r="AV602" s="44" t="e">
        <f>AI602/AF602</f>
        <v>#DIV/0!</v>
      </c>
      <c r="AW602" s="44" t="e">
        <f>AJ602/AG602</f>
        <v>#DIV/0!</v>
      </c>
      <c r="AX602" s="43">
        <f>AO602/AQ602</f>
        <v>0.98376623376623373</v>
      </c>
      <c r="AY602" s="42">
        <f>AP602/AQ602</f>
        <v>1.6233766233766232E-2</v>
      </c>
    </row>
    <row r="603" spans="1:51" ht="15" customHeight="1" x14ac:dyDescent="0.25">
      <c r="A603" s="32">
        <v>596</v>
      </c>
      <c r="B603" s="32">
        <v>10</v>
      </c>
      <c r="C603" s="32">
        <v>596</v>
      </c>
      <c r="D603" s="52" t="s">
        <v>27</v>
      </c>
      <c r="E603" s="52" t="s">
        <v>31</v>
      </c>
      <c r="F603" s="51">
        <v>10</v>
      </c>
      <c r="G603" s="47">
        <v>224</v>
      </c>
      <c r="H603" s="47">
        <v>231</v>
      </c>
      <c r="I603" s="48">
        <f>SUM(G603:H603)</f>
        <v>455</v>
      </c>
      <c r="J603" s="70">
        <v>0</v>
      </c>
      <c r="K603" s="70">
        <v>0</v>
      </c>
      <c r="L603" s="49">
        <f>J603+K603</f>
        <v>0</v>
      </c>
      <c r="M603" s="70">
        <v>3</v>
      </c>
      <c r="N603" s="70">
        <v>1</v>
      </c>
      <c r="O603" s="49">
        <f>M603+N603</f>
        <v>4</v>
      </c>
      <c r="P603" s="49">
        <f>G603+J603+M603</f>
        <v>227</v>
      </c>
      <c r="Q603" s="49">
        <f>H603+K603+N603</f>
        <v>232</v>
      </c>
      <c r="R603" s="50">
        <f>I603+L603+O603</f>
        <v>459</v>
      </c>
      <c r="S603" s="70">
        <v>142</v>
      </c>
      <c r="T603" s="70">
        <v>171</v>
      </c>
      <c r="U603" s="49">
        <f>S603+T603</f>
        <v>313</v>
      </c>
      <c r="V603" s="70">
        <v>0</v>
      </c>
      <c r="W603" s="70">
        <v>0</v>
      </c>
      <c r="X603" s="49">
        <f>V603+W603</f>
        <v>0</v>
      </c>
      <c r="Y603" s="70">
        <v>3</v>
      </c>
      <c r="Z603" s="70">
        <v>1</v>
      </c>
      <c r="AA603" s="49">
        <f>Y603+Z603</f>
        <v>4</v>
      </c>
      <c r="AB603" s="49">
        <f>S603+V603+Y603</f>
        <v>145</v>
      </c>
      <c r="AC603" s="49">
        <f>T603+W603+Z603</f>
        <v>172</v>
      </c>
      <c r="AD603" s="49">
        <f>AB603+AC603</f>
        <v>317</v>
      </c>
      <c r="AE603" s="72">
        <v>0</v>
      </c>
      <c r="AF603" s="72">
        <v>0</v>
      </c>
      <c r="AG603" s="49">
        <f>AE603+AF603</f>
        <v>0</v>
      </c>
      <c r="AH603" s="70">
        <v>0</v>
      </c>
      <c r="AI603" s="70">
        <v>0</v>
      </c>
      <c r="AJ603" s="49">
        <f>AH603+AI603</f>
        <v>0</v>
      </c>
      <c r="AK603" s="67">
        <v>27</v>
      </c>
      <c r="AL603" s="67">
        <v>111</v>
      </c>
      <c r="AM603" s="67">
        <v>126</v>
      </c>
      <c r="AN603" s="67">
        <v>48</v>
      </c>
      <c r="AO603" s="46">
        <f>SUM(AK603:AN603)</f>
        <v>312</v>
      </c>
      <c r="AP603" s="67">
        <v>5</v>
      </c>
      <c r="AQ603" s="46">
        <f>+AO603+AP603</f>
        <v>317</v>
      </c>
      <c r="AR603" s="45">
        <f>AB603/P603</f>
        <v>0.63876651982378851</v>
      </c>
      <c r="AS603" s="45">
        <f>(AC603/(H603+N603)*100%)</f>
        <v>0.74137931034482762</v>
      </c>
      <c r="AT603" s="45">
        <f>AD603/R603</f>
        <v>0.69063180827886705</v>
      </c>
      <c r="AU603" s="44" t="e">
        <f>AH603/AE603</f>
        <v>#DIV/0!</v>
      </c>
      <c r="AV603" s="44" t="e">
        <f>AI603/AF603</f>
        <v>#DIV/0!</v>
      </c>
      <c r="AW603" s="44" t="e">
        <f>AJ603/AG603</f>
        <v>#DIV/0!</v>
      </c>
      <c r="AX603" s="43">
        <f>AO603/AQ603</f>
        <v>0.98422712933753942</v>
      </c>
      <c r="AY603" s="42">
        <f>AP603/AQ603</f>
        <v>1.5772870662460567E-2</v>
      </c>
    </row>
    <row r="604" spans="1:51" ht="15" customHeight="1" x14ac:dyDescent="0.25">
      <c r="A604" s="32">
        <v>597</v>
      </c>
      <c r="B604" s="32">
        <v>11</v>
      </c>
      <c r="C604" s="32">
        <v>597</v>
      </c>
      <c r="D604" s="52" t="s">
        <v>27</v>
      </c>
      <c r="E604" s="52" t="s">
        <v>31</v>
      </c>
      <c r="F604" s="51">
        <v>11</v>
      </c>
      <c r="G604" s="47">
        <v>244</v>
      </c>
      <c r="H604" s="47">
        <v>234</v>
      </c>
      <c r="I604" s="48">
        <f>SUM(G604:H604)</f>
        <v>478</v>
      </c>
      <c r="J604" s="70">
        <v>0</v>
      </c>
      <c r="K604" s="70">
        <v>0</v>
      </c>
      <c r="L604" s="49">
        <f>J604+K604</f>
        <v>0</v>
      </c>
      <c r="M604" s="70">
        <v>0</v>
      </c>
      <c r="N604" s="70">
        <v>3</v>
      </c>
      <c r="O604" s="49">
        <f>M604+N604</f>
        <v>3</v>
      </c>
      <c r="P604" s="49">
        <f>G604+J604+M604</f>
        <v>244</v>
      </c>
      <c r="Q604" s="49">
        <f>H604+K604+N604</f>
        <v>237</v>
      </c>
      <c r="R604" s="50">
        <f>I604+L604+O604</f>
        <v>481</v>
      </c>
      <c r="S604" s="70">
        <v>141</v>
      </c>
      <c r="T604" s="70">
        <v>136</v>
      </c>
      <c r="U604" s="49">
        <f>S604+T604</f>
        <v>277</v>
      </c>
      <c r="V604" s="70">
        <v>0</v>
      </c>
      <c r="W604" s="70">
        <v>0</v>
      </c>
      <c r="X604" s="49">
        <f>V604+W604</f>
        <v>0</v>
      </c>
      <c r="Y604" s="70">
        <v>0</v>
      </c>
      <c r="Z604" s="70">
        <v>3</v>
      </c>
      <c r="AA604" s="49">
        <f>Y604+Z604</f>
        <v>3</v>
      </c>
      <c r="AB604" s="49">
        <f>S604+V604+Y604</f>
        <v>141</v>
      </c>
      <c r="AC604" s="49">
        <f>T604+W604+Z604</f>
        <v>139</v>
      </c>
      <c r="AD604" s="49">
        <f>AB604+AC604</f>
        <v>280</v>
      </c>
      <c r="AE604" s="72">
        <v>0</v>
      </c>
      <c r="AF604" s="72">
        <v>0</v>
      </c>
      <c r="AG604" s="49">
        <f>AE604+AF604</f>
        <v>0</v>
      </c>
      <c r="AH604" s="70">
        <v>0</v>
      </c>
      <c r="AI604" s="70">
        <v>0</v>
      </c>
      <c r="AJ604" s="49">
        <f>AH604+AI604</f>
        <v>0</v>
      </c>
      <c r="AK604" s="67">
        <v>48</v>
      </c>
      <c r="AL604" s="67">
        <v>54</v>
      </c>
      <c r="AM604" s="67">
        <v>19</v>
      </c>
      <c r="AN604" s="67">
        <v>151</v>
      </c>
      <c r="AO604" s="46">
        <f>SUM(AK604:AN604)</f>
        <v>272</v>
      </c>
      <c r="AP604" s="67">
        <v>8</v>
      </c>
      <c r="AQ604" s="46">
        <f>+AO604+AP604</f>
        <v>280</v>
      </c>
      <c r="AR604" s="45">
        <f>AB604/P604</f>
        <v>0.57786885245901642</v>
      </c>
      <c r="AS604" s="45">
        <f>(AC604/(H604+N604)*100%)</f>
        <v>0.5864978902953587</v>
      </c>
      <c r="AT604" s="45">
        <f>AD604/R604</f>
        <v>0.58212058212058215</v>
      </c>
      <c r="AU604" s="44" t="e">
        <f>AH604/AE604</f>
        <v>#DIV/0!</v>
      </c>
      <c r="AV604" s="44" t="e">
        <f>AI604/AF604</f>
        <v>#DIV/0!</v>
      </c>
      <c r="AW604" s="44" t="e">
        <f>AJ604/AG604</f>
        <v>#DIV/0!</v>
      </c>
      <c r="AX604" s="43">
        <f>AO604/AQ604</f>
        <v>0.97142857142857142</v>
      </c>
      <c r="AY604" s="42">
        <f>AP604/AQ604</f>
        <v>2.8571428571428571E-2</v>
      </c>
    </row>
    <row r="605" spans="1:51" ht="15" customHeight="1" x14ac:dyDescent="0.25">
      <c r="A605" s="32">
        <v>598</v>
      </c>
      <c r="B605" s="32">
        <v>12</v>
      </c>
      <c r="C605" s="32">
        <v>598</v>
      </c>
      <c r="D605" s="52" t="s">
        <v>27</v>
      </c>
      <c r="E605" s="52" t="s">
        <v>31</v>
      </c>
      <c r="F605" s="51">
        <v>12</v>
      </c>
      <c r="G605" s="47">
        <v>229</v>
      </c>
      <c r="H605" s="47">
        <v>224</v>
      </c>
      <c r="I605" s="48">
        <f>SUM(G605:H605)</f>
        <v>453</v>
      </c>
      <c r="J605" s="70">
        <v>0</v>
      </c>
      <c r="K605" s="70">
        <v>0</v>
      </c>
      <c r="L605" s="49">
        <f>J605+K605</f>
        <v>0</v>
      </c>
      <c r="M605" s="70">
        <v>5</v>
      </c>
      <c r="N605" s="70">
        <v>3</v>
      </c>
      <c r="O605" s="49">
        <f>M605+N605</f>
        <v>8</v>
      </c>
      <c r="P605" s="49">
        <f>G605+J605+M605</f>
        <v>234</v>
      </c>
      <c r="Q605" s="49">
        <f>H605+K605+N605</f>
        <v>227</v>
      </c>
      <c r="R605" s="50">
        <f>I605+L605+O605</f>
        <v>461</v>
      </c>
      <c r="S605" s="70">
        <v>151</v>
      </c>
      <c r="T605" s="70">
        <v>163</v>
      </c>
      <c r="U605" s="49">
        <f>S605+T605</f>
        <v>314</v>
      </c>
      <c r="V605" s="70">
        <v>0</v>
      </c>
      <c r="W605" s="70">
        <v>0</v>
      </c>
      <c r="X605" s="49">
        <f>V605+W605</f>
        <v>0</v>
      </c>
      <c r="Y605" s="70">
        <v>5</v>
      </c>
      <c r="Z605" s="70">
        <v>3</v>
      </c>
      <c r="AA605" s="49">
        <f>Y605+Z605</f>
        <v>8</v>
      </c>
      <c r="AB605" s="49">
        <f>S605+V605+Y605</f>
        <v>156</v>
      </c>
      <c r="AC605" s="49">
        <f>T605+W605+Z605</f>
        <v>166</v>
      </c>
      <c r="AD605" s="49">
        <f>AB605+AC605</f>
        <v>322</v>
      </c>
      <c r="AE605" s="72">
        <v>0</v>
      </c>
      <c r="AF605" s="72">
        <v>0</v>
      </c>
      <c r="AG605" s="49">
        <f>AE605+AF605</f>
        <v>0</v>
      </c>
      <c r="AH605" s="70">
        <v>0</v>
      </c>
      <c r="AI605" s="70">
        <v>0</v>
      </c>
      <c r="AJ605" s="49">
        <f>AH605+AI605</f>
        <v>0</v>
      </c>
      <c r="AK605" s="67">
        <v>64</v>
      </c>
      <c r="AL605" s="67">
        <v>84</v>
      </c>
      <c r="AM605" s="67">
        <v>14</v>
      </c>
      <c r="AN605" s="67">
        <v>143</v>
      </c>
      <c r="AO605" s="46">
        <f>SUM(AK605:AN605)</f>
        <v>305</v>
      </c>
      <c r="AP605" s="67">
        <v>17</v>
      </c>
      <c r="AQ605" s="46">
        <f>+AO605+AP605</f>
        <v>322</v>
      </c>
      <c r="AR605" s="45">
        <f>AB605/P605</f>
        <v>0.66666666666666663</v>
      </c>
      <c r="AS605" s="45">
        <f>(AC605/(H605+N605)*100%)</f>
        <v>0.7312775330396476</v>
      </c>
      <c r="AT605" s="45">
        <f>AD605/R605</f>
        <v>0.69848156182212584</v>
      </c>
      <c r="AU605" s="44" t="e">
        <f>AH605/AE605</f>
        <v>#DIV/0!</v>
      </c>
      <c r="AV605" s="44" t="e">
        <f>AI605/AF605</f>
        <v>#DIV/0!</v>
      </c>
      <c r="AW605" s="44" t="e">
        <f>AJ605/AG605</f>
        <v>#DIV/0!</v>
      </c>
      <c r="AX605" s="43">
        <f>AO605/AQ605</f>
        <v>0.94720496894409933</v>
      </c>
      <c r="AY605" s="42">
        <f>AP605/AQ605</f>
        <v>5.2795031055900624E-2</v>
      </c>
    </row>
    <row r="606" spans="1:51" ht="15" customHeight="1" x14ac:dyDescent="0.25">
      <c r="A606" s="32">
        <v>599</v>
      </c>
      <c r="B606" s="32">
        <v>13</v>
      </c>
      <c r="C606" s="32">
        <v>599</v>
      </c>
      <c r="D606" s="52" t="s">
        <v>27</v>
      </c>
      <c r="E606" s="52" t="s">
        <v>31</v>
      </c>
      <c r="F606" s="51">
        <v>13</v>
      </c>
      <c r="G606" s="47">
        <v>141</v>
      </c>
      <c r="H606" s="47">
        <v>139</v>
      </c>
      <c r="I606" s="48">
        <f>SUM(G606:H606)</f>
        <v>280</v>
      </c>
      <c r="J606" s="70">
        <v>1</v>
      </c>
      <c r="K606" s="70">
        <v>0</v>
      </c>
      <c r="L606" s="49">
        <f>J606+K606</f>
        <v>1</v>
      </c>
      <c r="M606" s="70">
        <v>1</v>
      </c>
      <c r="N606" s="70">
        <v>4</v>
      </c>
      <c r="O606" s="49">
        <f>M606+N606</f>
        <v>5</v>
      </c>
      <c r="P606" s="49">
        <f>G606+J606+M606</f>
        <v>143</v>
      </c>
      <c r="Q606" s="49">
        <f>H606+K606+N606</f>
        <v>143</v>
      </c>
      <c r="R606" s="50">
        <f>I606+L606+O606</f>
        <v>286</v>
      </c>
      <c r="S606" s="70">
        <v>94</v>
      </c>
      <c r="T606" s="70">
        <v>103</v>
      </c>
      <c r="U606" s="49">
        <f>S606+T606</f>
        <v>197</v>
      </c>
      <c r="V606" s="70">
        <v>1</v>
      </c>
      <c r="W606" s="70">
        <v>0</v>
      </c>
      <c r="X606" s="49">
        <f>V606+W606</f>
        <v>1</v>
      </c>
      <c r="Y606" s="70">
        <v>1</v>
      </c>
      <c r="Z606" s="70">
        <v>4</v>
      </c>
      <c r="AA606" s="49">
        <f>Y606+Z606</f>
        <v>5</v>
      </c>
      <c r="AB606" s="49">
        <f>S606+V606+Y606</f>
        <v>96</v>
      </c>
      <c r="AC606" s="49">
        <f>T606+W606+Z606</f>
        <v>107</v>
      </c>
      <c r="AD606" s="49">
        <f>AB606+AC606</f>
        <v>203</v>
      </c>
      <c r="AE606" s="72">
        <v>1</v>
      </c>
      <c r="AF606" s="72">
        <v>0</v>
      </c>
      <c r="AG606" s="49">
        <f>AE606+AF606</f>
        <v>1</v>
      </c>
      <c r="AH606" s="70">
        <v>1</v>
      </c>
      <c r="AI606" s="70">
        <v>0</v>
      </c>
      <c r="AJ606" s="49">
        <f>AH606+AI606</f>
        <v>1</v>
      </c>
      <c r="AK606" s="67">
        <v>27</v>
      </c>
      <c r="AL606" s="67">
        <v>70</v>
      </c>
      <c r="AM606" s="67">
        <v>8</v>
      </c>
      <c r="AN606" s="67">
        <v>97</v>
      </c>
      <c r="AO606" s="46">
        <f>SUM(AK606:AN606)</f>
        <v>202</v>
      </c>
      <c r="AP606" s="67">
        <v>1</v>
      </c>
      <c r="AQ606" s="46">
        <f>+AO606+AP606</f>
        <v>203</v>
      </c>
      <c r="AR606" s="45">
        <f>AB606/P606</f>
        <v>0.67132867132867136</v>
      </c>
      <c r="AS606" s="45">
        <f>(AC606/(H606+N606)*100%)</f>
        <v>0.74825174825174823</v>
      </c>
      <c r="AT606" s="45">
        <f>AD606/R606</f>
        <v>0.70979020979020979</v>
      </c>
      <c r="AU606" s="44">
        <f>AH606/AE606</f>
        <v>1</v>
      </c>
      <c r="AV606" s="44" t="e">
        <f>AI606/AF606</f>
        <v>#DIV/0!</v>
      </c>
      <c r="AW606" s="44">
        <f>AJ606/AG606</f>
        <v>1</v>
      </c>
      <c r="AX606" s="43">
        <f>AO606/AQ606</f>
        <v>0.99507389162561577</v>
      </c>
      <c r="AY606" s="42">
        <f>AP606/AQ606</f>
        <v>4.9261083743842365E-3</v>
      </c>
    </row>
    <row r="607" spans="1:51" ht="15" customHeight="1" x14ac:dyDescent="0.25">
      <c r="A607" s="32">
        <v>600</v>
      </c>
      <c r="B607" s="32">
        <v>14</v>
      </c>
      <c r="C607" s="32">
        <v>600</v>
      </c>
      <c r="D607" s="52" t="s">
        <v>27</v>
      </c>
      <c r="E607" s="52" t="s">
        <v>31</v>
      </c>
      <c r="F607" s="51">
        <v>14</v>
      </c>
      <c r="G607" s="47">
        <v>111</v>
      </c>
      <c r="H607" s="47">
        <v>104</v>
      </c>
      <c r="I607" s="48">
        <f>SUM(G607:H607)</f>
        <v>215</v>
      </c>
      <c r="J607" s="70">
        <v>0</v>
      </c>
      <c r="K607" s="70">
        <v>0</v>
      </c>
      <c r="L607" s="49">
        <f>J607+K607</f>
        <v>0</v>
      </c>
      <c r="M607" s="70">
        <v>0</v>
      </c>
      <c r="N607" s="70">
        <v>0</v>
      </c>
      <c r="O607" s="49">
        <f>M607+N607</f>
        <v>0</v>
      </c>
      <c r="P607" s="49">
        <f>G607+J607+M607</f>
        <v>111</v>
      </c>
      <c r="Q607" s="49">
        <f>H607+K607+N607</f>
        <v>104</v>
      </c>
      <c r="R607" s="50">
        <f>I607+L607+O607</f>
        <v>215</v>
      </c>
      <c r="S607" s="70">
        <v>80</v>
      </c>
      <c r="T607" s="70">
        <v>80</v>
      </c>
      <c r="U607" s="49">
        <f>S607+T607</f>
        <v>160</v>
      </c>
      <c r="V607" s="70">
        <v>0</v>
      </c>
      <c r="W607" s="70">
        <v>0</v>
      </c>
      <c r="X607" s="49">
        <f>V607+W607</f>
        <v>0</v>
      </c>
      <c r="Y607" s="70">
        <v>0</v>
      </c>
      <c r="Z607" s="70">
        <v>0</v>
      </c>
      <c r="AA607" s="49">
        <f>Y607+Z607</f>
        <v>0</v>
      </c>
      <c r="AB607" s="49">
        <f>S607+V607+Y607</f>
        <v>80</v>
      </c>
      <c r="AC607" s="49">
        <f>T607+W607+Z607</f>
        <v>80</v>
      </c>
      <c r="AD607" s="49">
        <f>AB607+AC607</f>
        <v>160</v>
      </c>
      <c r="AE607" s="72">
        <v>0</v>
      </c>
      <c r="AF607" s="72">
        <v>0</v>
      </c>
      <c r="AG607" s="49">
        <f>AE607+AF607</f>
        <v>0</v>
      </c>
      <c r="AH607" s="70">
        <v>0</v>
      </c>
      <c r="AI607" s="70">
        <v>0</v>
      </c>
      <c r="AJ607" s="49">
        <f>AH607+AI607</f>
        <v>0</v>
      </c>
      <c r="AK607" s="67">
        <v>24</v>
      </c>
      <c r="AL607" s="67">
        <v>38</v>
      </c>
      <c r="AM607" s="67">
        <v>9</v>
      </c>
      <c r="AN607" s="67">
        <v>86</v>
      </c>
      <c r="AO607" s="46">
        <f>SUM(AK607:AN607)</f>
        <v>157</v>
      </c>
      <c r="AP607" s="67">
        <v>3</v>
      </c>
      <c r="AQ607" s="46">
        <f>+AO607+AP607</f>
        <v>160</v>
      </c>
      <c r="AR607" s="45">
        <f>AB607/P607</f>
        <v>0.72072072072072069</v>
      </c>
      <c r="AS607" s="45">
        <f>(AC607/(H607+N607)*100%)</f>
        <v>0.76923076923076927</v>
      </c>
      <c r="AT607" s="45">
        <f>AD607/R607</f>
        <v>0.7441860465116279</v>
      </c>
      <c r="AU607" s="44" t="e">
        <f>AH607/AE607</f>
        <v>#DIV/0!</v>
      </c>
      <c r="AV607" s="44" t="e">
        <f>AI607/AF607</f>
        <v>#DIV/0!</v>
      </c>
      <c r="AW607" s="44" t="e">
        <f>AJ607/AG607</f>
        <v>#DIV/0!</v>
      </c>
      <c r="AX607" s="43">
        <f>AO607/AQ607</f>
        <v>0.98124999999999996</v>
      </c>
      <c r="AY607" s="42">
        <f>AP607/AQ607</f>
        <v>1.8749999999999999E-2</v>
      </c>
    </row>
    <row r="608" spans="1:51" ht="15" customHeight="1" x14ac:dyDescent="0.25">
      <c r="A608" s="32">
        <v>601</v>
      </c>
      <c r="B608" s="32">
        <v>15</v>
      </c>
      <c r="C608" s="32">
        <v>601</v>
      </c>
      <c r="D608" s="52" t="s">
        <v>27</v>
      </c>
      <c r="E608" s="52" t="s">
        <v>31</v>
      </c>
      <c r="F608" s="51">
        <v>15</v>
      </c>
      <c r="G608" s="47">
        <v>188</v>
      </c>
      <c r="H608" s="47">
        <v>171</v>
      </c>
      <c r="I608" s="48">
        <f>SUM(G608:H608)</f>
        <v>359</v>
      </c>
      <c r="J608" s="70">
        <v>1</v>
      </c>
      <c r="K608" s="70">
        <v>0</v>
      </c>
      <c r="L608" s="49">
        <f>J608+K608</f>
        <v>1</v>
      </c>
      <c r="M608" s="70">
        <v>1</v>
      </c>
      <c r="N608" s="70">
        <v>2</v>
      </c>
      <c r="O608" s="49">
        <f>M608+N608</f>
        <v>3</v>
      </c>
      <c r="P608" s="49">
        <f>G608+J608+M608</f>
        <v>190</v>
      </c>
      <c r="Q608" s="49">
        <f>H608+K608+N608</f>
        <v>173</v>
      </c>
      <c r="R608" s="50">
        <f>I608+L608+O608</f>
        <v>363</v>
      </c>
      <c r="S608" s="70">
        <v>127</v>
      </c>
      <c r="T608" s="70">
        <v>150</v>
      </c>
      <c r="U608" s="49">
        <f>S608+T608</f>
        <v>277</v>
      </c>
      <c r="V608" s="70">
        <v>1</v>
      </c>
      <c r="W608" s="70">
        <v>0</v>
      </c>
      <c r="X608" s="49">
        <f>V608+W608</f>
        <v>1</v>
      </c>
      <c r="Y608" s="70">
        <v>1</v>
      </c>
      <c r="Z608" s="70">
        <v>2</v>
      </c>
      <c r="AA608" s="49">
        <f>Y608+Z608</f>
        <v>3</v>
      </c>
      <c r="AB608" s="49">
        <f>S608+V608+Y608</f>
        <v>129</v>
      </c>
      <c r="AC608" s="49">
        <f>T608+W608+Z608</f>
        <v>152</v>
      </c>
      <c r="AD608" s="49">
        <f>AB608+AC608</f>
        <v>281</v>
      </c>
      <c r="AE608" s="72">
        <v>0</v>
      </c>
      <c r="AF608" s="72">
        <v>1</v>
      </c>
      <c r="AG608" s="49">
        <f>AE608+AF608</f>
        <v>1</v>
      </c>
      <c r="AH608" s="70">
        <v>0</v>
      </c>
      <c r="AI608" s="70">
        <v>0</v>
      </c>
      <c r="AJ608" s="49">
        <f>AH608+AI608</f>
        <v>0</v>
      </c>
      <c r="AK608" s="67">
        <v>100</v>
      </c>
      <c r="AL608" s="67">
        <v>78</v>
      </c>
      <c r="AM608" s="67">
        <v>18</v>
      </c>
      <c r="AN608" s="67">
        <v>74</v>
      </c>
      <c r="AO608" s="46">
        <f>SUM(AK608:AN608)</f>
        <v>270</v>
      </c>
      <c r="AP608" s="67">
        <v>11</v>
      </c>
      <c r="AQ608" s="46">
        <f>+AO608+AP608</f>
        <v>281</v>
      </c>
      <c r="AR608" s="45">
        <f>AB608/P608</f>
        <v>0.67894736842105263</v>
      </c>
      <c r="AS608" s="45">
        <f>(AC608/(H608+N608)*100%)</f>
        <v>0.87861271676300579</v>
      </c>
      <c r="AT608" s="45">
        <f>AD608/R608</f>
        <v>0.77410468319559234</v>
      </c>
      <c r="AU608" s="44" t="e">
        <f>AH608/AE608</f>
        <v>#DIV/0!</v>
      </c>
      <c r="AV608" s="44">
        <f>AI608/AF608</f>
        <v>0</v>
      </c>
      <c r="AW608" s="44">
        <f>AJ608/AG608</f>
        <v>0</v>
      </c>
      <c r="AX608" s="43">
        <f>AO608/AQ608</f>
        <v>0.96085409252669041</v>
      </c>
      <c r="AY608" s="42">
        <f>AP608/AQ608</f>
        <v>3.9145907473309607E-2</v>
      </c>
    </row>
    <row r="609" spans="1:51" ht="15" customHeight="1" x14ac:dyDescent="0.25">
      <c r="A609" s="32">
        <v>602</v>
      </c>
      <c r="B609" s="32">
        <v>16</v>
      </c>
      <c r="C609" s="32">
        <v>602</v>
      </c>
      <c r="D609" s="52" t="s">
        <v>27</v>
      </c>
      <c r="E609" s="52" t="s">
        <v>31</v>
      </c>
      <c r="F609" s="51">
        <v>16</v>
      </c>
      <c r="G609" s="47">
        <v>196</v>
      </c>
      <c r="H609" s="47">
        <v>216</v>
      </c>
      <c r="I609" s="48">
        <f>SUM(G609:H609)</f>
        <v>412</v>
      </c>
      <c r="J609" s="70">
        <v>0</v>
      </c>
      <c r="K609" s="70">
        <v>1</v>
      </c>
      <c r="L609" s="49">
        <f>J609+K609</f>
        <v>1</v>
      </c>
      <c r="M609" s="70">
        <v>3</v>
      </c>
      <c r="N609" s="70">
        <v>2</v>
      </c>
      <c r="O609" s="49">
        <f>M609+N609</f>
        <v>5</v>
      </c>
      <c r="P609" s="49">
        <f>G609+J609+M609</f>
        <v>199</v>
      </c>
      <c r="Q609" s="49">
        <f>H609+K609+N609</f>
        <v>219</v>
      </c>
      <c r="R609" s="50">
        <f>I609+L609+O609</f>
        <v>418</v>
      </c>
      <c r="S609" s="70">
        <v>130</v>
      </c>
      <c r="T609" s="70">
        <v>157</v>
      </c>
      <c r="U609" s="49">
        <f>S609+T609</f>
        <v>287</v>
      </c>
      <c r="V609" s="70">
        <v>0</v>
      </c>
      <c r="W609" s="70">
        <v>1</v>
      </c>
      <c r="X609" s="49">
        <f>V609+W609</f>
        <v>1</v>
      </c>
      <c r="Y609" s="70">
        <v>3</v>
      </c>
      <c r="Z609" s="70">
        <v>2</v>
      </c>
      <c r="AA609" s="49">
        <f>Y609+Z609</f>
        <v>5</v>
      </c>
      <c r="AB609" s="49">
        <f>S609+V609+Y609</f>
        <v>133</v>
      </c>
      <c r="AC609" s="49">
        <f>T609+W609+Z609</f>
        <v>160</v>
      </c>
      <c r="AD609" s="49">
        <f>AB609+AC609</f>
        <v>293</v>
      </c>
      <c r="AE609" s="72">
        <v>0</v>
      </c>
      <c r="AF609" s="72">
        <v>0</v>
      </c>
      <c r="AG609" s="49">
        <f>AE609+AF609</f>
        <v>0</v>
      </c>
      <c r="AH609" s="70">
        <v>0</v>
      </c>
      <c r="AI609" s="70">
        <v>0</v>
      </c>
      <c r="AJ609" s="49">
        <f>AH609+AI609</f>
        <v>0</v>
      </c>
      <c r="AK609" s="67">
        <v>79</v>
      </c>
      <c r="AL609" s="67">
        <v>59</v>
      </c>
      <c r="AM609" s="67">
        <v>21</v>
      </c>
      <c r="AN609" s="67">
        <v>128</v>
      </c>
      <c r="AO609" s="46">
        <f>SUM(AK609:AN609)</f>
        <v>287</v>
      </c>
      <c r="AP609" s="67">
        <v>6</v>
      </c>
      <c r="AQ609" s="46">
        <f>+AO609+AP609</f>
        <v>293</v>
      </c>
      <c r="AR609" s="45">
        <f>AB609/P609</f>
        <v>0.66834170854271358</v>
      </c>
      <c r="AS609" s="45">
        <f>(AC609/(H609+N609)*100%)</f>
        <v>0.73394495412844041</v>
      </c>
      <c r="AT609" s="45">
        <f>AD609/R609</f>
        <v>0.70095693779904311</v>
      </c>
      <c r="AU609" s="44" t="e">
        <f>AH609/AE609</f>
        <v>#DIV/0!</v>
      </c>
      <c r="AV609" s="44" t="e">
        <f>AI609/AF609</f>
        <v>#DIV/0!</v>
      </c>
      <c r="AW609" s="44" t="e">
        <f>AJ609/AG609</f>
        <v>#DIV/0!</v>
      </c>
      <c r="AX609" s="43">
        <f>AO609/AQ609</f>
        <v>0.97952218430034133</v>
      </c>
      <c r="AY609" s="42">
        <f>AP609/AQ609</f>
        <v>2.0477815699658702E-2</v>
      </c>
    </row>
    <row r="610" spans="1:51" ht="15" customHeight="1" x14ac:dyDescent="0.25">
      <c r="A610" s="32">
        <v>603</v>
      </c>
      <c r="B610" s="32">
        <v>17</v>
      </c>
      <c r="C610" s="32">
        <v>603</v>
      </c>
      <c r="D610" s="52" t="s">
        <v>27</v>
      </c>
      <c r="E610" s="52" t="s">
        <v>31</v>
      </c>
      <c r="F610" s="51">
        <v>17</v>
      </c>
      <c r="G610" s="47">
        <v>188</v>
      </c>
      <c r="H610" s="47">
        <v>191</v>
      </c>
      <c r="I610" s="48">
        <f>SUM(G610:H610)</f>
        <v>379</v>
      </c>
      <c r="J610" s="70">
        <v>0</v>
      </c>
      <c r="K610" s="70">
        <v>0</v>
      </c>
      <c r="L610" s="49">
        <f>J610+K610</f>
        <v>0</v>
      </c>
      <c r="M610" s="70">
        <v>0</v>
      </c>
      <c r="N610" s="70">
        <v>0</v>
      </c>
      <c r="O610" s="49">
        <f>M610+N610</f>
        <v>0</v>
      </c>
      <c r="P610" s="49">
        <f>G610+J610+M610</f>
        <v>188</v>
      </c>
      <c r="Q610" s="49">
        <f>H610+K610+N610</f>
        <v>191</v>
      </c>
      <c r="R610" s="50">
        <f>I610+L610+O610</f>
        <v>379</v>
      </c>
      <c r="S610" s="70">
        <v>111</v>
      </c>
      <c r="T610" s="70">
        <v>137</v>
      </c>
      <c r="U610" s="49">
        <f>S610+T610</f>
        <v>248</v>
      </c>
      <c r="V610" s="70">
        <v>0</v>
      </c>
      <c r="W610" s="70">
        <v>0</v>
      </c>
      <c r="X610" s="49">
        <f>V610+W610</f>
        <v>0</v>
      </c>
      <c r="Y610" s="70">
        <v>0</v>
      </c>
      <c r="Z610" s="70">
        <v>0</v>
      </c>
      <c r="AA610" s="49">
        <f>Y610+Z610</f>
        <v>0</v>
      </c>
      <c r="AB610" s="49">
        <f>S610+V610+Y610</f>
        <v>111</v>
      </c>
      <c r="AC610" s="49">
        <f>T610+W610+Z610</f>
        <v>137</v>
      </c>
      <c r="AD610" s="49">
        <f>AB610+AC610</f>
        <v>248</v>
      </c>
      <c r="AE610" s="72">
        <v>4</v>
      </c>
      <c r="AF610" s="72">
        <v>0</v>
      </c>
      <c r="AG610" s="49">
        <f>AE610+AF610</f>
        <v>4</v>
      </c>
      <c r="AH610" s="70">
        <v>4</v>
      </c>
      <c r="AI610" s="70">
        <v>0</v>
      </c>
      <c r="AJ610" s="49">
        <f>AH610+AI610</f>
        <v>4</v>
      </c>
      <c r="AK610" s="67">
        <v>82</v>
      </c>
      <c r="AL610" s="67">
        <v>86</v>
      </c>
      <c r="AM610" s="67">
        <v>7</v>
      </c>
      <c r="AN610" s="67">
        <v>68</v>
      </c>
      <c r="AO610" s="46">
        <f>SUM(AK610:AN610)</f>
        <v>243</v>
      </c>
      <c r="AP610" s="67">
        <v>5</v>
      </c>
      <c r="AQ610" s="46">
        <f>+AO610+AP610</f>
        <v>248</v>
      </c>
      <c r="AR610" s="45">
        <f>AB610/P610</f>
        <v>0.59042553191489366</v>
      </c>
      <c r="AS610" s="45">
        <f>(AC610/(H610+N610)*100%)</f>
        <v>0.7172774869109948</v>
      </c>
      <c r="AT610" s="45">
        <f>AD610/R610</f>
        <v>0.65435356200527706</v>
      </c>
      <c r="AU610" s="44">
        <f>AH610/AE610</f>
        <v>1</v>
      </c>
      <c r="AV610" s="44" t="e">
        <f>AI610/AF610</f>
        <v>#DIV/0!</v>
      </c>
      <c r="AW610" s="44">
        <f>AJ610/AG610</f>
        <v>1</v>
      </c>
      <c r="AX610" s="43">
        <f>AO610/AQ610</f>
        <v>0.97983870967741937</v>
      </c>
      <c r="AY610" s="42">
        <f>AP610/AQ610</f>
        <v>2.0161290322580645E-2</v>
      </c>
    </row>
    <row r="611" spans="1:51" ht="15" customHeight="1" x14ac:dyDescent="0.25">
      <c r="A611" s="32">
        <v>604</v>
      </c>
      <c r="B611" s="32">
        <v>18</v>
      </c>
      <c r="C611" s="32">
        <v>604</v>
      </c>
      <c r="D611" s="52" t="s">
        <v>27</v>
      </c>
      <c r="E611" s="52" t="s">
        <v>31</v>
      </c>
      <c r="F611" s="51">
        <v>18</v>
      </c>
      <c r="G611" s="47">
        <v>229</v>
      </c>
      <c r="H611" s="47">
        <v>233</v>
      </c>
      <c r="I611" s="48">
        <f>SUM(G611:H611)</f>
        <v>462</v>
      </c>
      <c r="J611" s="70">
        <v>0</v>
      </c>
      <c r="K611" s="70">
        <v>0</v>
      </c>
      <c r="L611" s="49">
        <f>J611+K611</f>
        <v>0</v>
      </c>
      <c r="M611" s="70">
        <v>1</v>
      </c>
      <c r="N611" s="70">
        <v>3</v>
      </c>
      <c r="O611" s="49">
        <f>M611+N611</f>
        <v>4</v>
      </c>
      <c r="P611" s="49">
        <f>G611+J611+M611</f>
        <v>230</v>
      </c>
      <c r="Q611" s="49">
        <f>H611+K611+N611</f>
        <v>236</v>
      </c>
      <c r="R611" s="50">
        <f>I611+L611+O611</f>
        <v>466</v>
      </c>
      <c r="S611" s="70">
        <v>146</v>
      </c>
      <c r="T611" s="70">
        <v>169</v>
      </c>
      <c r="U611" s="49">
        <f>S611+T611</f>
        <v>315</v>
      </c>
      <c r="V611" s="70">
        <v>0</v>
      </c>
      <c r="W611" s="70">
        <v>0</v>
      </c>
      <c r="X611" s="49">
        <f>V611+W611</f>
        <v>0</v>
      </c>
      <c r="Y611" s="70">
        <v>1</v>
      </c>
      <c r="Z611" s="70">
        <v>3</v>
      </c>
      <c r="AA611" s="49">
        <f>Y611+Z611</f>
        <v>4</v>
      </c>
      <c r="AB611" s="49">
        <f>S611+V611+Y611</f>
        <v>147</v>
      </c>
      <c r="AC611" s="49">
        <f>T611+W611+Z611</f>
        <v>172</v>
      </c>
      <c r="AD611" s="49">
        <f>AB611+AC611</f>
        <v>319</v>
      </c>
      <c r="AE611" s="72">
        <v>0</v>
      </c>
      <c r="AF611" s="72">
        <v>0</v>
      </c>
      <c r="AG611" s="49">
        <f>AE611+AF611</f>
        <v>0</v>
      </c>
      <c r="AH611" s="70">
        <v>0</v>
      </c>
      <c r="AI611" s="70">
        <v>0</v>
      </c>
      <c r="AJ611" s="49">
        <f>AH611+AI611</f>
        <v>0</v>
      </c>
      <c r="AK611" s="67">
        <v>146</v>
      </c>
      <c r="AL611" s="67">
        <v>79</v>
      </c>
      <c r="AM611" s="67">
        <v>13</v>
      </c>
      <c r="AN611" s="67">
        <v>70</v>
      </c>
      <c r="AO611" s="46">
        <f>SUM(AK611:AN611)</f>
        <v>308</v>
      </c>
      <c r="AP611" s="67">
        <v>11</v>
      </c>
      <c r="AQ611" s="46">
        <f>+AO611+AP611</f>
        <v>319</v>
      </c>
      <c r="AR611" s="45">
        <f>AB611/P611</f>
        <v>0.63913043478260867</v>
      </c>
      <c r="AS611" s="45">
        <f>(AC611/(H611+N611)*100%)</f>
        <v>0.72881355932203384</v>
      </c>
      <c r="AT611" s="45">
        <f>AD611/R611</f>
        <v>0.68454935622317592</v>
      </c>
      <c r="AU611" s="44" t="e">
        <f>AH611/AE611</f>
        <v>#DIV/0!</v>
      </c>
      <c r="AV611" s="44" t="e">
        <f>AI611/AF611</f>
        <v>#DIV/0!</v>
      </c>
      <c r="AW611" s="44" t="e">
        <f>AJ611/AG611</f>
        <v>#DIV/0!</v>
      </c>
      <c r="AX611" s="43">
        <f>AO611/AQ611</f>
        <v>0.96551724137931039</v>
      </c>
      <c r="AY611" s="42">
        <f>AP611/AQ611</f>
        <v>3.4482758620689655E-2</v>
      </c>
    </row>
    <row r="612" spans="1:51" ht="15" customHeight="1" x14ac:dyDescent="0.25">
      <c r="A612" s="32">
        <v>605</v>
      </c>
      <c r="B612" s="32">
        <v>19</v>
      </c>
      <c r="C612" s="32">
        <v>605</v>
      </c>
      <c r="D612" s="52" t="s">
        <v>27</v>
      </c>
      <c r="E612" s="52" t="s">
        <v>31</v>
      </c>
      <c r="F612" s="51">
        <v>19</v>
      </c>
      <c r="G612" s="47">
        <v>168</v>
      </c>
      <c r="H612" s="47">
        <v>187</v>
      </c>
      <c r="I612" s="48">
        <f>SUM(G612:H612)</f>
        <v>355</v>
      </c>
      <c r="J612" s="70">
        <v>0</v>
      </c>
      <c r="K612" s="70">
        <v>0</v>
      </c>
      <c r="L612" s="49">
        <f>J612+K612</f>
        <v>0</v>
      </c>
      <c r="M612" s="70">
        <v>2</v>
      </c>
      <c r="N612" s="70">
        <v>3</v>
      </c>
      <c r="O612" s="49">
        <f>M612+N612</f>
        <v>5</v>
      </c>
      <c r="P612" s="49">
        <f>G612+J612+M612</f>
        <v>170</v>
      </c>
      <c r="Q612" s="49">
        <f>H612+K612+N612</f>
        <v>190</v>
      </c>
      <c r="R612" s="50">
        <f>I612+L612+O612</f>
        <v>360</v>
      </c>
      <c r="S612" s="70">
        <v>112</v>
      </c>
      <c r="T612" s="70">
        <v>138</v>
      </c>
      <c r="U612" s="49">
        <f>S612+T612</f>
        <v>250</v>
      </c>
      <c r="V612" s="70">
        <v>0</v>
      </c>
      <c r="W612" s="70">
        <v>0</v>
      </c>
      <c r="X612" s="49">
        <f>V612+W612</f>
        <v>0</v>
      </c>
      <c r="Y612" s="70">
        <v>2</v>
      </c>
      <c r="Z612" s="70">
        <v>3</v>
      </c>
      <c r="AA612" s="49">
        <f>Y612+Z612</f>
        <v>5</v>
      </c>
      <c r="AB612" s="49">
        <f>S612+V612+Y612</f>
        <v>114</v>
      </c>
      <c r="AC612" s="49">
        <f>T612+W612+Z612</f>
        <v>141</v>
      </c>
      <c r="AD612" s="49">
        <f>AB612+AC612</f>
        <v>255</v>
      </c>
      <c r="AE612" s="72">
        <v>0</v>
      </c>
      <c r="AF612" s="72">
        <v>0</v>
      </c>
      <c r="AG612" s="49">
        <f>AE612+AF612</f>
        <v>0</v>
      </c>
      <c r="AH612" s="70">
        <v>0</v>
      </c>
      <c r="AI612" s="70">
        <v>0</v>
      </c>
      <c r="AJ612" s="49">
        <f>AH612+AI612</f>
        <v>0</v>
      </c>
      <c r="AK612" s="67">
        <v>40</v>
      </c>
      <c r="AL612" s="67">
        <v>90</v>
      </c>
      <c r="AM612" s="67">
        <v>14</v>
      </c>
      <c r="AN612" s="67">
        <v>107</v>
      </c>
      <c r="AO612" s="46">
        <f>SUM(AK612:AN612)</f>
        <v>251</v>
      </c>
      <c r="AP612" s="67">
        <v>4</v>
      </c>
      <c r="AQ612" s="46">
        <f>+AO612+AP612</f>
        <v>255</v>
      </c>
      <c r="AR612" s="45">
        <f>AB612/P612</f>
        <v>0.6705882352941176</v>
      </c>
      <c r="AS612" s="45">
        <f>(AC612/(H612+N612)*100%)</f>
        <v>0.74210526315789471</v>
      </c>
      <c r="AT612" s="45">
        <f>AD612/R612</f>
        <v>0.70833333333333337</v>
      </c>
      <c r="AU612" s="44" t="e">
        <f>AH612/AE612</f>
        <v>#DIV/0!</v>
      </c>
      <c r="AV612" s="44" t="e">
        <f>AI612/AF612</f>
        <v>#DIV/0!</v>
      </c>
      <c r="AW612" s="44" t="e">
        <f>AJ612/AG612</f>
        <v>#DIV/0!</v>
      </c>
      <c r="AX612" s="43">
        <f>AO612/AQ612</f>
        <v>0.98431372549019602</v>
      </c>
      <c r="AY612" s="42">
        <f>AP612/AQ612</f>
        <v>1.5686274509803921E-2</v>
      </c>
    </row>
    <row r="613" spans="1:51" ht="15" customHeight="1" x14ac:dyDescent="0.25">
      <c r="A613" s="32">
        <v>606</v>
      </c>
      <c r="B613" s="32">
        <v>20</v>
      </c>
      <c r="C613" s="32">
        <v>606</v>
      </c>
      <c r="D613" s="52" t="s">
        <v>27</v>
      </c>
      <c r="E613" s="52" t="s">
        <v>31</v>
      </c>
      <c r="F613" s="51">
        <v>20</v>
      </c>
      <c r="G613" s="47">
        <v>219</v>
      </c>
      <c r="H613" s="47">
        <v>233</v>
      </c>
      <c r="I613" s="48">
        <f>SUM(G613:H613)</f>
        <v>452</v>
      </c>
      <c r="J613" s="70">
        <v>0</v>
      </c>
      <c r="K613" s="70">
        <v>0</v>
      </c>
      <c r="L613" s="49">
        <f>J613+K613</f>
        <v>0</v>
      </c>
      <c r="M613" s="70">
        <v>2</v>
      </c>
      <c r="N613" s="70">
        <v>2</v>
      </c>
      <c r="O613" s="49">
        <f>M613+N613</f>
        <v>4</v>
      </c>
      <c r="P613" s="49">
        <f>G613+J613+M613</f>
        <v>221</v>
      </c>
      <c r="Q613" s="49">
        <f>H613+K613+N613</f>
        <v>235</v>
      </c>
      <c r="R613" s="50">
        <f>I613+L613+O613</f>
        <v>456</v>
      </c>
      <c r="S613" s="70">
        <v>123</v>
      </c>
      <c r="T613" s="70">
        <v>149</v>
      </c>
      <c r="U613" s="49">
        <f>S613+T613</f>
        <v>272</v>
      </c>
      <c r="V613" s="70">
        <v>0</v>
      </c>
      <c r="W613" s="70">
        <v>0</v>
      </c>
      <c r="X613" s="49">
        <f>V613+W613</f>
        <v>0</v>
      </c>
      <c r="Y613" s="70">
        <v>2</v>
      </c>
      <c r="Z613" s="70">
        <v>2</v>
      </c>
      <c r="AA613" s="49">
        <f>Y613+Z613</f>
        <v>4</v>
      </c>
      <c r="AB613" s="49">
        <f>S613+V613+Y613</f>
        <v>125</v>
      </c>
      <c r="AC613" s="49">
        <f>T613+W613+Z613</f>
        <v>151</v>
      </c>
      <c r="AD613" s="49">
        <f>AB613+AC613</f>
        <v>276</v>
      </c>
      <c r="AE613" s="72">
        <v>0</v>
      </c>
      <c r="AF613" s="72">
        <v>0</v>
      </c>
      <c r="AG613" s="49">
        <f>AE613+AF613</f>
        <v>0</v>
      </c>
      <c r="AH613" s="70">
        <v>0</v>
      </c>
      <c r="AI613" s="70">
        <v>0</v>
      </c>
      <c r="AJ613" s="49">
        <f>AH613+AI613</f>
        <v>0</v>
      </c>
      <c r="AK613" s="67">
        <v>44</v>
      </c>
      <c r="AL613" s="67">
        <v>78</v>
      </c>
      <c r="AM613" s="67">
        <v>11</v>
      </c>
      <c r="AN613" s="67">
        <v>139</v>
      </c>
      <c r="AO613" s="46">
        <f>SUM(AK613:AN613)</f>
        <v>272</v>
      </c>
      <c r="AP613" s="67">
        <v>4</v>
      </c>
      <c r="AQ613" s="46">
        <f>+AO613+AP613</f>
        <v>276</v>
      </c>
      <c r="AR613" s="45">
        <f>AB613/P613</f>
        <v>0.56561085972850678</v>
      </c>
      <c r="AS613" s="45">
        <f>(AC613/(H613+N613)*100%)</f>
        <v>0.64255319148936174</v>
      </c>
      <c r="AT613" s="45">
        <f>AD613/R613</f>
        <v>0.60526315789473684</v>
      </c>
      <c r="AU613" s="44" t="e">
        <f>AH613/AE613</f>
        <v>#DIV/0!</v>
      </c>
      <c r="AV613" s="44" t="e">
        <f>AI613/AF613</f>
        <v>#DIV/0!</v>
      </c>
      <c r="AW613" s="44" t="e">
        <f>AJ613/AG613</f>
        <v>#DIV/0!</v>
      </c>
      <c r="AX613" s="43">
        <f>AO613/AQ613</f>
        <v>0.98550724637681164</v>
      </c>
      <c r="AY613" s="42">
        <f>AP613/AQ613</f>
        <v>1.4492753623188406E-2</v>
      </c>
    </row>
    <row r="614" spans="1:51" ht="15" customHeight="1" x14ac:dyDescent="0.25">
      <c r="A614" s="32">
        <v>607</v>
      </c>
      <c r="B614" s="32">
        <v>21</v>
      </c>
      <c r="C614" s="32">
        <v>607</v>
      </c>
      <c r="D614" s="52" t="s">
        <v>27</v>
      </c>
      <c r="E614" s="52" t="s">
        <v>31</v>
      </c>
      <c r="F614" s="51">
        <v>21</v>
      </c>
      <c r="G614" s="47">
        <v>157</v>
      </c>
      <c r="H614" s="47">
        <v>164</v>
      </c>
      <c r="I614" s="48">
        <f>SUM(G614:H614)</f>
        <v>321</v>
      </c>
      <c r="J614" s="70">
        <v>0</v>
      </c>
      <c r="K614" s="70">
        <v>0</v>
      </c>
      <c r="L614" s="49">
        <f>J614+K614</f>
        <v>0</v>
      </c>
      <c r="M614" s="70">
        <v>0</v>
      </c>
      <c r="N614" s="70">
        <v>0</v>
      </c>
      <c r="O614" s="49">
        <f>M614+N614</f>
        <v>0</v>
      </c>
      <c r="P614" s="49">
        <f>G614+J614+M614</f>
        <v>157</v>
      </c>
      <c r="Q614" s="49">
        <f>H614+K614+N614</f>
        <v>164</v>
      </c>
      <c r="R614" s="50">
        <f>I614+L614+O614</f>
        <v>321</v>
      </c>
      <c r="S614" s="70">
        <v>109</v>
      </c>
      <c r="T614" s="70">
        <v>119</v>
      </c>
      <c r="U614" s="49">
        <f>S614+T614</f>
        <v>228</v>
      </c>
      <c r="V614" s="70">
        <v>0</v>
      </c>
      <c r="W614" s="70">
        <v>0</v>
      </c>
      <c r="X614" s="49">
        <f>V614+W614</f>
        <v>0</v>
      </c>
      <c r="Y614" s="70">
        <v>0</v>
      </c>
      <c r="Z614" s="70">
        <v>0</v>
      </c>
      <c r="AA614" s="49">
        <f>Y614+Z614</f>
        <v>0</v>
      </c>
      <c r="AB614" s="49">
        <f>S614+V614+Y614</f>
        <v>109</v>
      </c>
      <c r="AC614" s="49">
        <f>T614+W614+Z614</f>
        <v>119</v>
      </c>
      <c r="AD614" s="49">
        <f>AB614+AC614</f>
        <v>228</v>
      </c>
      <c r="AE614" s="72">
        <v>0</v>
      </c>
      <c r="AF614" s="72">
        <v>0</v>
      </c>
      <c r="AG614" s="49">
        <f>AE614+AF614</f>
        <v>0</v>
      </c>
      <c r="AH614" s="70">
        <v>0</v>
      </c>
      <c r="AI614" s="70">
        <v>0</v>
      </c>
      <c r="AJ614" s="49">
        <f>AH614+AI614</f>
        <v>0</v>
      </c>
      <c r="AK614" s="67">
        <v>63</v>
      </c>
      <c r="AL614" s="67">
        <v>32</v>
      </c>
      <c r="AM614" s="67">
        <v>29</v>
      </c>
      <c r="AN614" s="67">
        <v>81</v>
      </c>
      <c r="AO614" s="46">
        <f>SUM(AK614:AN614)</f>
        <v>205</v>
      </c>
      <c r="AP614" s="67">
        <v>23</v>
      </c>
      <c r="AQ614" s="46">
        <f>+AO614+AP614</f>
        <v>228</v>
      </c>
      <c r="AR614" s="45">
        <f>AB614/P614</f>
        <v>0.69426751592356684</v>
      </c>
      <c r="AS614" s="45">
        <f>(AC614/(H614+N614)*100%)</f>
        <v>0.72560975609756095</v>
      </c>
      <c r="AT614" s="45">
        <f>AD614/R614</f>
        <v>0.71028037383177567</v>
      </c>
      <c r="AU614" s="44" t="e">
        <f>AH614/AE614</f>
        <v>#DIV/0!</v>
      </c>
      <c r="AV614" s="44" t="e">
        <f>AI614/AF614</f>
        <v>#DIV/0!</v>
      </c>
      <c r="AW614" s="44" t="e">
        <f>AJ614/AG614</f>
        <v>#DIV/0!</v>
      </c>
      <c r="AX614" s="43">
        <f>AO614/AQ614</f>
        <v>0.89912280701754388</v>
      </c>
      <c r="AY614" s="42">
        <f>AP614/AQ614</f>
        <v>0.10087719298245613</v>
      </c>
    </row>
    <row r="615" spans="1:51" ht="15" customHeight="1" x14ac:dyDescent="0.25">
      <c r="A615" s="32">
        <v>608</v>
      </c>
      <c r="B615" s="32">
        <v>22</v>
      </c>
      <c r="C615" s="32">
        <v>608</v>
      </c>
      <c r="D615" s="52" t="s">
        <v>27</v>
      </c>
      <c r="E615" s="52" t="s">
        <v>31</v>
      </c>
      <c r="F615" s="51">
        <v>22</v>
      </c>
      <c r="G615" s="47">
        <v>231</v>
      </c>
      <c r="H615" s="47">
        <v>229</v>
      </c>
      <c r="I615" s="48">
        <f>SUM(G615:H615)</f>
        <v>460</v>
      </c>
      <c r="J615" s="70">
        <v>0</v>
      </c>
      <c r="K615" s="70">
        <v>0</v>
      </c>
      <c r="L615" s="49">
        <f>J615+K615</f>
        <v>0</v>
      </c>
      <c r="M615" s="70">
        <v>3</v>
      </c>
      <c r="N615" s="70">
        <v>4</v>
      </c>
      <c r="O615" s="49">
        <f>M615+N615</f>
        <v>7</v>
      </c>
      <c r="P615" s="49">
        <f>G615+J615+M615</f>
        <v>234</v>
      </c>
      <c r="Q615" s="49">
        <f>H615+K615+N615</f>
        <v>233</v>
      </c>
      <c r="R615" s="50">
        <f>I615+L615+O615</f>
        <v>467</v>
      </c>
      <c r="S615" s="70">
        <v>140</v>
      </c>
      <c r="T615" s="70">
        <v>156</v>
      </c>
      <c r="U615" s="49">
        <f>S615+T615</f>
        <v>296</v>
      </c>
      <c r="V615" s="70">
        <v>0</v>
      </c>
      <c r="W615" s="70">
        <v>0</v>
      </c>
      <c r="X615" s="49">
        <f>V615+W615</f>
        <v>0</v>
      </c>
      <c r="Y615" s="70">
        <v>3</v>
      </c>
      <c r="Z615" s="70">
        <v>4</v>
      </c>
      <c r="AA615" s="49">
        <f>Y615+Z615</f>
        <v>7</v>
      </c>
      <c r="AB615" s="49">
        <f>S615+V615+Y615</f>
        <v>143</v>
      </c>
      <c r="AC615" s="49">
        <f>T615+W615+Z615</f>
        <v>160</v>
      </c>
      <c r="AD615" s="49">
        <f>AB615+AC615</f>
        <v>303</v>
      </c>
      <c r="AE615" s="72">
        <v>0</v>
      </c>
      <c r="AF615" s="72">
        <v>0</v>
      </c>
      <c r="AG615" s="49">
        <f>AE615+AF615</f>
        <v>0</v>
      </c>
      <c r="AH615" s="70">
        <v>0</v>
      </c>
      <c r="AI615" s="70">
        <v>0</v>
      </c>
      <c r="AJ615" s="49">
        <f>AH615+AI615</f>
        <v>0</v>
      </c>
      <c r="AK615" s="67">
        <v>80</v>
      </c>
      <c r="AL615" s="67">
        <v>133</v>
      </c>
      <c r="AM615" s="67">
        <v>23</v>
      </c>
      <c r="AN615" s="67">
        <v>62</v>
      </c>
      <c r="AO615" s="46">
        <f>SUM(AK615:AN615)</f>
        <v>298</v>
      </c>
      <c r="AP615" s="67">
        <v>5</v>
      </c>
      <c r="AQ615" s="46">
        <f>+AO615+AP615</f>
        <v>303</v>
      </c>
      <c r="AR615" s="45">
        <f>AB615/P615</f>
        <v>0.61111111111111116</v>
      </c>
      <c r="AS615" s="45">
        <f>(AC615/(H615+N615)*100%)</f>
        <v>0.68669527896995708</v>
      </c>
      <c r="AT615" s="45">
        <f>AD615/R615</f>
        <v>0.64882226980728053</v>
      </c>
      <c r="AU615" s="44" t="e">
        <f>AH615/AE615</f>
        <v>#DIV/0!</v>
      </c>
      <c r="AV615" s="44" t="e">
        <f>AI615/AF615</f>
        <v>#DIV/0!</v>
      </c>
      <c r="AW615" s="44" t="e">
        <f>AJ615/AG615</f>
        <v>#DIV/0!</v>
      </c>
      <c r="AX615" s="43">
        <f>AO615/AQ615</f>
        <v>0.98349834983498352</v>
      </c>
      <c r="AY615" s="42">
        <f>AP615/AQ615</f>
        <v>1.65016501650165E-2</v>
      </c>
    </row>
    <row r="616" spans="1:51" ht="15" customHeight="1" x14ac:dyDescent="0.25">
      <c r="A616" s="32">
        <v>609</v>
      </c>
      <c r="B616" s="32">
        <v>23</v>
      </c>
      <c r="C616" s="32">
        <v>609</v>
      </c>
      <c r="D616" s="52" t="s">
        <v>27</v>
      </c>
      <c r="E616" s="52" t="s">
        <v>31</v>
      </c>
      <c r="F616" s="51">
        <v>23</v>
      </c>
      <c r="G616" s="47">
        <v>228</v>
      </c>
      <c r="H616" s="47">
        <v>223</v>
      </c>
      <c r="I616" s="48">
        <f>SUM(G616:H616)</f>
        <v>451</v>
      </c>
      <c r="J616" s="70">
        <v>0</v>
      </c>
      <c r="K616" s="70">
        <v>0</v>
      </c>
      <c r="L616" s="49">
        <f>J616+K616</f>
        <v>0</v>
      </c>
      <c r="M616" s="70">
        <v>2</v>
      </c>
      <c r="N616" s="70">
        <v>0</v>
      </c>
      <c r="O616" s="49">
        <f>M616+N616</f>
        <v>2</v>
      </c>
      <c r="P616" s="49">
        <f>G616+J616+M616</f>
        <v>230</v>
      </c>
      <c r="Q616" s="49">
        <f>H616+K616+N616</f>
        <v>223</v>
      </c>
      <c r="R616" s="50">
        <f>I616+L616+O616</f>
        <v>453</v>
      </c>
      <c r="S616" s="70">
        <v>137</v>
      </c>
      <c r="T616" s="70">
        <v>164</v>
      </c>
      <c r="U616" s="49">
        <f>S616+T616</f>
        <v>301</v>
      </c>
      <c r="V616" s="70">
        <v>0</v>
      </c>
      <c r="W616" s="70">
        <v>0</v>
      </c>
      <c r="X616" s="49">
        <f>V616+W616</f>
        <v>0</v>
      </c>
      <c r="Y616" s="70">
        <v>2</v>
      </c>
      <c r="Z616" s="70">
        <v>0</v>
      </c>
      <c r="AA616" s="49">
        <f>Y616+Z616</f>
        <v>2</v>
      </c>
      <c r="AB616" s="49">
        <f>S616+V616+Y616</f>
        <v>139</v>
      </c>
      <c r="AC616" s="49">
        <f>T616+W616+Z616</f>
        <v>164</v>
      </c>
      <c r="AD616" s="49">
        <f>AB616+AC616</f>
        <v>303</v>
      </c>
      <c r="AE616" s="72">
        <v>1</v>
      </c>
      <c r="AF616" s="72">
        <v>1</v>
      </c>
      <c r="AG616" s="49">
        <f>AE616+AF616</f>
        <v>2</v>
      </c>
      <c r="AH616" s="70">
        <v>1</v>
      </c>
      <c r="AI616" s="70">
        <v>1</v>
      </c>
      <c r="AJ616" s="49">
        <f>AH616+AI616</f>
        <v>2</v>
      </c>
      <c r="AK616" s="67">
        <v>38</v>
      </c>
      <c r="AL616" s="67">
        <v>171</v>
      </c>
      <c r="AM616" s="67">
        <v>14</v>
      </c>
      <c r="AN616" s="67">
        <v>75</v>
      </c>
      <c r="AO616" s="46">
        <f>SUM(AK616:AN616)</f>
        <v>298</v>
      </c>
      <c r="AP616" s="67">
        <v>5</v>
      </c>
      <c r="AQ616" s="46">
        <f>+AO616+AP616</f>
        <v>303</v>
      </c>
      <c r="AR616" s="45">
        <f>AB616/P616</f>
        <v>0.60434782608695647</v>
      </c>
      <c r="AS616" s="45">
        <f>(AC616/(H616+N616)*100%)</f>
        <v>0.73542600896860988</v>
      </c>
      <c r="AT616" s="45">
        <f>AD616/R616</f>
        <v>0.66887417218543044</v>
      </c>
      <c r="AU616" s="44">
        <f>AH616/AE616</f>
        <v>1</v>
      </c>
      <c r="AV616" s="44">
        <f>AI616/AF616</f>
        <v>1</v>
      </c>
      <c r="AW616" s="44">
        <f>AJ616/AG616</f>
        <v>1</v>
      </c>
      <c r="AX616" s="43">
        <f>AO616/AQ616</f>
        <v>0.98349834983498352</v>
      </c>
      <c r="AY616" s="42">
        <f>AP616/AQ616</f>
        <v>1.65016501650165E-2</v>
      </c>
    </row>
    <row r="617" spans="1:51" ht="15" customHeight="1" x14ac:dyDescent="0.25">
      <c r="A617" s="32">
        <v>610</v>
      </c>
      <c r="B617" s="32">
        <v>24</v>
      </c>
      <c r="C617" s="32">
        <v>610</v>
      </c>
      <c r="D617" s="52" t="s">
        <v>27</v>
      </c>
      <c r="E617" s="52" t="s">
        <v>31</v>
      </c>
      <c r="F617" s="51">
        <v>24</v>
      </c>
      <c r="G617" s="47">
        <v>139</v>
      </c>
      <c r="H617" s="47">
        <v>169</v>
      </c>
      <c r="I617" s="48">
        <f>SUM(G617:H617)</f>
        <v>308</v>
      </c>
      <c r="J617" s="70">
        <v>0</v>
      </c>
      <c r="K617" s="70">
        <v>0</v>
      </c>
      <c r="L617" s="49">
        <f>J617+K617</f>
        <v>0</v>
      </c>
      <c r="M617" s="70">
        <v>0</v>
      </c>
      <c r="N617" s="70">
        <v>0</v>
      </c>
      <c r="O617" s="49">
        <f>M617+N617</f>
        <v>0</v>
      </c>
      <c r="P617" s="49">
        <f>G617+J617+M617</f>
        <v>139</v>
      </c>
      <c r="Q617" s="49">
        <f>H617+K617+N617</f>
        <v>169</v>
      </c>
      <c r="R617" s="50">
        <f>I617+L617+O617</f>
        <v>308</v>
      </c>
      <c r="S617" s="70">
        <v>77</v>
      </c>
      <c r="T617" s="70">
        <v>99</v>
      </c>
      <c r="U617" s="49">
        <f>S617+T617</f>
        <v>176</v>
      </c>
      <c r="V617" s="70">
        <v>0</v>
      </c>
      <c r="W617" s="70">
        <v>0</v>
      </c>
      <c r="X617" s="49">
        <f>V617+W617</f>
        <v>0</v>
      </c>
      <c r="Y617" s="70">
        <v>0</v>
      </c>
      <c r="Z617" s="70">
        <v>0</v>
      </c>
      <c r="AA617" s="49">
        <f>Y617+Z617</f>
        <v>0</v>
      </c>
      <c r="AB617" s="49">
        <f>S617+V617+Y617</f>
        <v>77</v>
      </c>
      <c r="AC617" s="49">
        <f>T617+W617+Z617</f>
        <v>99</v>
      </c>
      <c r="AD617" s="49">
        <f>AB617+AC617</f>
        <v>176</v>
      </c>
      <c r="AE617" s="72">
        <v>0</v>
      </c>
      <c r="AF617" s="72">
        <v>0</v>
      </c>
      <c r="AG617" s="49">
        <f>AE617+AF617</f>
        <v>0</v>
      </c>
      <c r="AH617" s="70">
        <v>0</v>
      </c>
      <c r="AI617" s="70">
        <v>0</v>
      </c>
      <c r="AJ617" s="49">
        <f>AH617+AI617</f>
        <v>0</v>
      </c>
      <c r="AK617" s="67">
        <v>60</v>
      </c>
      <c r="AL617" s="67">
        <v>55</v>
      </c>
      <c r="AM617" s="67">
        <v>10</v>
      </c>
      <c r="AN617" s="67">
        <v>47</v>
      </c>
      <c r="AO617" s="46">
        <f>SUM(AK617:AN617)</f>
        <v>172</v>
      </c>
      <c r="AP617" s="67">
        <v>4</v>
      </c>
      <c r="AQ617" s="46">
        <f>+AO617+AP617</f>
        <v>176</v>
      </c>
      <c r="AR617" s="45">
        <f>AB617/P617</f>
        <v>0.5539568345323741</v>
      </c>
      <c r="AS617" s="45">
        <f>(AC617/(H617+N617)*100%)</f>
        <v>0.58579881656804733</v>
      </c>
      <c r="AT617" s="45">
        <f>AD617/R617</f>
        <v>0.5714285714285714</v>
      </c>
      <c r="AU617" s="44" t="e">
        <f>AH617/AE617</f>
        <v>#DIV/0!</v>
      </c>
      <c r="AV617" s="44" t="e">
        <f>AI617/AF617</f>
        <v>#DIV/0!</v>
      </c>
      <c r="AW617" s="44" t="e">
        <f>AJ617/AG617</f>
        <v>#DIV/0!</v>
      </c>
      <c r="AX617" s="43">
        <f>AO617/AQ617</f>
        <v>0.97727272727272729</v>
      </c>
      <c r="AY617" s="42">
        <f>AP617/AQ617</f>
        <v>2.2727272727272728E-2</v>
      </c>
    </row>
    <row r="618" spans="1:51" ht="15" customHeight="1" x14ac:dyDescent="0.25">
      <c r="A618" s="32">
        <v>611</v>
      </c>
      <c r="B618" s="32">
        <v>25</v>
      </c>
      <c r="C618" s="32">
        <v>611</v>
      </c>
      <c r="D618" s="52" t="s">
        <v>27</v>
      </c>
      <c r="E618" s="52" t="s">
        <v>31</v>
      </c>
      <c r="F618" s="51">
        <v>25</v>
      </c>
      <c r="G618" s="47">
        <v>199</v>
      </c>
      <c r="H618" s="47">
        <v>173</v>
      </c>
      <c r="I618" s="48">
        <f>SUM(G618:H618)</f>
        <v>372</v>
      </c>
      <c r="J618" s="70">
        <v>0</v>
      </c>
      <c r="K618" s="70">
        <v>0</v>
      </c>
      <c r="L618" s="49">
        <f>J618+K618</f>
        <v>0</v>
      </c>
      <c r="M618" s="70">
        <v>3</v>
      </c>
      <c r="N618" s="70">
        <v>4</v>
      </c>
      <c r="O618" s="49">
        <f>M618+N618</f>
        <v>7</v>
      </c>
      <c r="P618" s="49">
        <f>G618+J618+M618</f>
        <v>202</v>
      </c>
      <c r="Q618" s="49">
        <f>H618+K618+N618</f>
        <v>177</v>
      </c>
      <c r="R618" s="50">
        <f>I618+L618+O618</f>
        <v>379</v>
      </c>
      <c r="S618" s="70">
        <v>113</v>
      </c>
      <c r="T618" s="70">
        <v>115</v>
      </c>
      <c r="U618" s="49">
        <f>S618+T618</f>
        <v>228</v>
      </c>
      <c r="V618" s="70">
        <v>0</v>
      </c>
      <c r="W618" s="70">
        <v>0</v>
      </c>
      <c r="X618" s="49">
        <f>V618+W618</f>
        <v>0</v>
      </c>
      <c r="Y618" s="70">
        <v>3</v>
      </c>
      <c r="Z618" s="70">
        <v>4</v>
      </c>
      <c r="AA618" s="49">
        <f>Y618+Z618</f>
        <v>7</v>
      </c>
      <c r="AB618" s="49">
        <f>S618+V618+Y618</f>
        <v>116</v>
      </c>
      <c r="AC618" s="49">
        <f>T618+W618+Z618</f>
        <v>119</v>
      </c>
      <c r="AD618" s="49">
        <f>AB618+AC618</f>
        <v>235</v>
      </c>
      <c r="AE618" s="72">
        <v>0</v>
      </c>
      <c r="AF618" s="72">
        <v>0</v>
      </c>
      <c r="AG618" s="49">
        <f>AE618+AF618</f>
        <v>0</v>
      </c>
      <c r="AH618" s="70">
        <v>0</v>
      </c>
      <c r="AI618" s="70">
        <v>0</v>
      </c>
      <c r="AJ618" s="49">
        <f>AH618+AI618</f>
        <v>0</v>
      </c>
      <c r="AK618" s="67">
        <v>58</v>
      </c>
      <c r="AL618" s="67">
        <v>65</v>
      </c>
      <c r="AM618" s="67">
        <v>31</v>
      </c>
      <c r="AN618" s="67">
        <v>72</v>
      </c>
      <c r="AO618" s="46">
        <f>SUM(AK618:AN618)</f>
        <v>226</v>
      </c>
      <c r="AP618" s="67">
        <v>9</v>
      </c>
      <c r="AQ618" s="46">
        <f>+AO618+AP618</f>
        <v>235</v>
      </c>
      <c r="AR618" s="45">
        <f>AB618/P618</f>
        <v>0.57425742574257421</v>
      </c>
      <c r="AS618" s="45">
        <f>(AC618/(H618+N618)*100%)</f>
        <v>0.67231638418079098</v>
      </c>
      <c r="AT618" s="45">
        <f>AD618/R618</f>
        <v>0.62005277044854878</v>
      </c>
      <c r="AU618" s="44" t="e">
        <f>AH618/AE618</f>
        <v>#DIV/0!</v>
      </c>
      <c r="AV618" s="44" t="e">
        <f>AI618/AF618</f>
        <v>#DIV/0!</v>
      </c>
      <c r="AW618" s="44" t="e">
        <f>AJ618/AG618</f>
        <v>#DIV/0!</v>
      </c>
      <c r="AX618" s="43">
        <f>AO618/AQ618</f>
        <v>0.96170212765957441</v>
      </c>
      <c r="AY618" s="42">
        <f>AP618/AQ618</f>
        <v>3.8297872340425532E-2</v>
      </c>
    </row>
    <row r="619" spans="1:51" ht="15" customHeight="1" x14ac:dyDescent="0.25">
      <c r="A619" s="32">
        <v>612</v>
      </c>
      <c r="B619" s="32">
        <v>26</v>
      </c>
      <c r="C619" s="32">
        <v>612</v>
      </c>
      <c r="D619" s="52" t="s">
        <v>27</v>
      </c>
      <c r="E619" s="52" t="s">
        <v>31</v>
      </c>
      <c r="F619" s="51">
        <v>26</v>
      </c>
      <c r="G619" s="47">
        <v>205</v>
      </c>
      <c r="H619" s="47">
        <v>186</v>
      </c>
      <c r="I619" s="48">
        <f>SUM(G619:H619)</f>
        <v>391</v>
      </c>
      <c r="J619" s="70">
        <v>1</v>
      </c>
      <c r="K619" s="70">
        <v>0</v>
      </c>
      <c r="L619" s="49">
        <f>J619+K619</f>
        <v>1</v>
      </c>
      <c r="M619" s="70">
        <v>0</v>
      </c>
      <c r="N619" s="70">
        <v>0</v>
      </c>
      <c r="O619" s="49">
        <f>M619+N619</f>
        <v>0</v>
      </c>
      <c r="P619" s="49">
        <f>G619+J619+M619</f>
        <v>206</v>
      </c>
      <c r="Q619" s="49">
        <f>H619+K619+N619</f>
        <v>186</v>
      </c>
      <c r="R619" s="50">
        <f>I619+L619+O619</f>
        <v>392</v>
      </c>
      <c r="S619" s="70">
        <v>118</v>
      </c>
      <c r="T619" s="70">
        <v>125</v>
      </c>
      <c r="U619" s="49">
        <f>S619+T619</f>
        <v>243</v>
      </c>
      <c r="V619" s="70">
        <v>1</v>
      </c>
      <c r="W619" s="70">
        <v>0</v>
      </c>
      <c r="X619" s="49">
        <f>V619+W619</f>
        <v>1</v>
      </c>
      <c r="Y619" s="70">
        <v>0</v>
      </c>
      <c r="Z619" s="70">
        <v>0</v>
      </c>
      <c r="AA619" s="49">
        <f>Y619+Z619</f>
        <v>0</v>
      </c>
      <c r="AB619" s="49">
        <f>S619+V619+Y619</f>
        <v>119</v>
      </c>
      <c r="AC619" s="49">
        <f>T619+W619+Z619</f>
        <v>125</v>
      </c>
      <c r="AD619" s="49">
        <f>AB619+AC619</f>
        <v>244</v>
      </c>
      <c r="AE619" s="72">
        <v>0</v>
      </c>
      <c r="AF619" s="72">
        <v>0</v>
      </c>
      <c r="AG619" s="49">
        <f>AE619+AF619</f>
        <v>0</v>
      </c>
      <c r="AH619" s="70">
        <v>0</v>
      </c>
      <c r="AI619" s="70">
        <v>0</v>
      </c>
      <c r="AJ619" s="49">
        <f>AH619+AI619</f>
        <v>0</v>
      </c>
      <c r="AK619" s="67">
        <v>79</v>
      </c>
      <c r="AL619" s="67">
        <v>68</v>
      </c>
      <c r="AM619" s="67">
        <v>51</v>
      </c>
      <c r="AN619" s="67">
        <v>37</v>
      </c>
      <c r="AO619" s="46">
        <f>SUM(AK619:AN619)</f>
        <v>235</v>
      </c>
      <c r="AP619" s="67">
        <v>9</v>
      </c>
      <c r="AQ619" s="46">
        <f>+AO619+AP619</f>
        <v>244</v>
      </c>
      <c r="AR619" s="45">
        <f>AB619/P619</f>
        <v>0.57766990291262132</v>
      </c>
      <c r="AS619" s="45">
        <f>(AC619/(H619+N619)*100%)</f>
        <v>0.67204301075268813</v>
      </c>
      <c r="AT619" s="45">
        <f>AD619/R619</f>
        <v>0.62244897959183676</v>
      </c>
      <c r="AU619" s="44" t="e">
        <f>AH619/AE619</f>
        <v>#DIV/0!</v>
      </c>
      <c r="AV619" s="44" t="e">
        <f>AI619/AF619</f>
        <v>#DIV/0!</v>
      </c>
      <c r="AW619" s="44" t="e">
        <f>AJ619/AG619</f>
        <v>#DIV/0!</v>
      </c>
      <c r="AX619" s="43">
        <f>AO619/AQ619</f>
        <v>0.96311475409836067</v>
      </c>
      <c r="AY619" s="42">
        <f>AP619/AQ619</f>
        <v>3.6885245901639344E-2</v>
      </c>
    </row>
    <row r="620" spans="1:51" ht="15" customHeight="1" x14ac:dyDescent="0.25">
      <c r="A620" s="32">
        <v>613</v>
      </c>
      <c r="B620" s="32">
        <v>27</v>
      </c>
      <c r="C620" s="32">
        <v>613</v>
      </c>
      <c r="D620" s="52" t="s">
        <v>27</v>
      </c>
      <c r="E620" s="52" t="s">
        <v>31</v>
      </c>
      <c r="F620" s="51">
        <v>27</v>
      </c>
      <c r="G620" s="47">
        <v>196</v>
      </c>
      <c r="H620" s="47">
        <v>203</v>
      </c>
      <c r="I620" s="48">
        <f>SUM(G620:H620)</f>
        <v>399</v>
      </c>
      <c r="J620" s="70">
        <v>0</v>
      </c>
      <c r="K620" s="70">
        <v>0</v>
      </c>
      <c r="L620" s="49">
        <f>J620+K620</f>
        <v>0</v>
      </c>
      <c r="M620" s="70">
        <v>2</v>
      </c>
      <c r="N620" s="70">
        <v>2</v>
      </c>
      <c r="O620" s="49">
        <f>M620+N620</f>
        <v>4</v>
      </c>
      <c r="P620" s="49">
        <f>G620+J620+M620</f>
        <v>198</v>
      </c>
      <c r="Q620" s="49">
        <f>H620+K620+N620</f>
        <v>205</v>
      </c>
      <c r="R620" s="50">
        <f>I620+L620+O620</f>
        <v>403</v>
      </c>
      <c r="S620" s="70">
        <v>110</v>
      </c>
      <c r="T620" s="70">
        <v>102</v>
      </c>
      <c r="U620" s="49">
        <f>S620+T620</f>
        <v>212</v>
      </c>
      <c r="V620" s="70">
        <v>0</v>
      </c>
      <c r="W620" s="70">
        <v>0</v>
      </c>
      <c r="X620" s="49">
        <f>V620+W620</f>
        <v>0</v>
      </c>
      <c r="Y620" s="70">
        <v>2</v>
      </c>
      <c r="Z620" s="70">
        <v>2</v>
      </c>
      <c r="AA620" s="49">
        <f>Y620+Z620</f>
        <v>4</v>
      </c>
      <c r="AB620" s="49">
        <f>S620+V620+Y620</f>
        <v>112</v>
      </c>
      <c r="AC620" s="49">
        <f>T620+W620+Z620</f>
        <v>104</v>
      </c>
      <c r="AD620" s="49">
        <f>AB620+AC620</f>
        <v>216</v>
      </c>
      <c r="AE620" s="72">
        <v>0</v>
      </c>
      <c r="AF620" s="72">
        <v>0</v>
      </c>
      <c r="AG620" s="49">
        <f>AE620+AF620</f>
        <v>0</v>
      </c>
      <c r="AH620" s="70">
        <v>0</v>
      </c>
      <c r="AI620" s="70">
        <v>0</v>
      </c>
      <c r="AJ620" s="49">
        <f>AH620+AI620</f>
        <v>0</v>
      </c>
      <c r="AK620" s="67">
        <v>32</v>
      </c>
      <c r="AL620" s="67">
        <v>79</v>
      </c>
      <c r="AM620" s="67">
        <v>10</v>
      </c>
      <c r="AN620" s="67">
        <v>86</v>
      </c>
      <c r="AO620" s="46">
        <f>SUM(AK620:AN620)</f>
        <v>207</v>
      </c>
      <c r="AP620" s="67">
        <v>9</v>
      </c>
      <c r="AQ620" s="46">
        <f>+AO620+AP620</f>
        <v>216</v>
      </c>
      <c r="AR620" s="45">
        <f>AB620/P620</f>
        <v>0.56565656565656564</v>
      </c>
      <c r="AS620" s="45">
        <f>(AC620/(H620+N620)*100%)</f>
        <v>0.50731707317073171</v>
      </c>
      <c r="AT620" s="45">
        <f>AD620/R620</f>
        <v>0.53598014888337464</v>
      </c>
      <c r="AU620" s="44" t="e">
        <f>AH620/AE620</f>
        <v>#DIV/0!</v>
      </c>
      <c r="AV620" s="44" t="e">
        <f>AI620/AF620</f>
        <v>#DIV/0!</v>
      </c>
      <c r="AW620" s="44" t="e">
        <f>AJ620/AG620</f>
        <v>#DIV/0!</v>
      </c>
      <c r="AX620" s="43">
        <f>AO620/AQ620</f>
        <v>0.95833333333333337</v>
      </c>
      <c r="AY620" s="42">
        <f>AP620/AQ620</f>
        <v>4.1666666666666664E-2</v>
      </c>
    </row>
    <row r="621" spans="1:51" ht="15" customHeight="1" x14ac:dyDescent="0.25">
      <c r="A621" s="32">
        <v>614</v>
      </c>
      <c r="B621" s="32"/>
      <c r="C621" s="32">
        <v>614</v>
      </c>
      <c r="D621" s="41" t="s">
        <v>30</v>
      </c>
      <c r="E621" s="41"/>
      <c r="F621" s="40">
        <f>F620</f>
        <v>27</v>
      </c>
      <c r="G621" s="39">
        <f>SUM(G594:G620)</f>
        <v>5181</v>
      </c>
      <c r="H621" s="39">
        <f>SUM(H594:H620)</f>
        <v>5178</v>
      </c>
      <c r="I621" s="39">
        <f>SUM(I594:I620)</f>
        <v>10359</v>
      </c>
      <c r="J621" s="39">
        <f>SUM(J594:J620)</f>
        <v>6</v>
      </c>
      <c r="K621" s="39">
        <f>SUM(K594:K620)</f>
        <v>1</v>
      </c>
      <c r="L621" s="39">
        <f>SUM(L594:L620)</f>
        <v>7</v>
      </c>
      <c r="M621" s="39">
        <f>SUM(M594:M620)</f>
        <v>40</v>
      </c>
      <c r="N621" s="39">
        <f>SUM(N594:N620)</f>
        <v>41</v>
      </c>
      <c r="O621" s="39">
        <f>SUM(O594:O620)</f>
        <v>81</v>
      </c>
      <c r="P621" s="39">
        <f>SUM(P594:P620)</f>
        <v>5227</v>
      </c>
      <c r="Q621" s="39">
        <f>SUM(Q594:Q620)</f>
        <v>5220</v>
      </c>
      <c r="R621" s="66">
        <f>I621+L621+O621</f>
        <v>10447</v>
      </c>
      <c r="S621" s="39">
        <f>SUM(S594:S620)</f>
        <v>3287</v>
      </c>
      <c r="T621" s="39">
        <f>SUM(T594:T620)</f>
        <v>3680</v>
      </c>
      <c r="U621" s="39">
        <f>SUM(U594:U620)</f>
        <v>6967</v>
      </c>
      <c r="V621" s="39">
        <f>SUM(V594:V620)</f>
        <v>6</v>
      </c>
      <c r="W621" s="39">
        <f>SUM(W594:W620)</f>
        <v>1</v>
      </c>
      <c r="X621" s="39">
        <f>SUM(X594:X620)</f>
        <v>7</v>
      </c>
      <c r="Y621" s="39">
        <f>SUM(Y594:Y620)</f>
        <v>40</v>
      </c>
      <c r="Z621" s="39">
        <f>SUM(Z594:Z620)</f>
        <v>41</v>
      </c>
      <c r="AA621" s="39">
        <f>SUM(AA594:AA620)</f>
        <v>81</v>
      </c>
      <c r="AB621" s="39">
        <f>SUM(AB594:AB620)</f>
        <v>3333</v>
      </c>
      <c r="AC621" s="39">
        <f>SUM(AC594:AC620)</f>
        <v>3722</v>
      </c>
      <c r="AD621" s="39">
        <f>SUM(AD594:AD620)</f>
        <v>7055</v>
      </c>
      <c r="AE621" s="39">
        <f>SUM(AE594:AE620)</f>
        <v>8</v>
      </c>
      <c r="AF621" s="39">
        <f>SUM(AF594:AF620)</f>
        <v>8</v>
      </c>
      <c r="AG621" s="39">
        <f>SUM(AG594:AG620)</f>
        <v>16</v>
      </c>
      <c r="AH621" s="39">
        <f>SUM(AH594:AH620)</f>
        <v>8</v>
      </c>
      <c r="AI621" s="39">
        <f>SUM(AI594:AI620)</f>
        <v>7</v>
      </c>
      <c r="AJ621" s="39">
        <f>SUM(AJ594:AJ620)</f>
        <v>15</v>
      </c>
      <c r="AK621" s="39">
        <f>SUM(AK594:AK620)</f>
        <v>1643</v>
      </c>
      <c r="AL621" s="39">
        <f>SUM(AL594:AL620)</f>
        <v>2337</v>
      </c>
      <c r="AM621" s="39">
        <f>SUM(AM594:AM620)</f>
        <v>727</v>
      </c>
      <c r="AN621" s="39">
        <f>SUM(AN594:AN620)</f>
        <v>2141</v>
      </c>
      <c r="AO621" s="39">
        <f>SUM(AO594:AO620)</f>
        <v>6848</v>
      </c>
      <c r="AP621" s="39">
        <f>SUM(AP594:AP620)</f>
        <v>207</v>
      </c>
      <c r="AQ621" s="39">
        <f>SUM(AQ594:AQ620)</f>
        <v>7055</v>
      </c>
      <c r="AR621" s="36">
        <f>AB621/P621</f>
        <v>0.6376506600344366</v>
      </c>
      <c r="AS621" s="36">
        <f>(AC621/(H621+N621)*100%)</f>
        <v>0.71316344127227438</v>
      </c>
      <c r="AT621" s="36">
        <f>AD621/R621</f>
        <v>0.67531348712549055</v>
      </c>
      <c r="AU621" s="35">
        <f>AH621/AE621</f>
        <v>1</v>
      </c>
      <c r="AV621" s="35">
        <f>AI621/AF621</f>
        <v>0.875</v>
      </c>
      <c r="AW621" s="35">
        <f>AJ621/AG621</f>
        <v>0.9375</v>
      </c>
      <c r="AX621" s="34">
        <f>AO621/AQ621</f>
        <v>0.97065910701630054</v>
      </c>
      <c r="AY621" s="33">
        <f>AP621/AQ621</f>
        <v>2.9340892983699504E-2</v>
      </c>
    </row>
    <row r="622" spans="1:51" ht="15" customHeight="1" x14ac:dyDescent="0.25">
      <c r="A622" s="32">
        <v>615</v>
      </c>
      <c r="B622" s="32">
        <v>1</v>
      </c>
      <c r="C622" s="32">
        <v>615</v>
      </c>
      <c r="D622" s="52" t="s">
        <v>27</v>
      </c>
      <c r="E622" s="52" t="s">
        <v>29</v>
      </c>
      <c r="F622" s="51">
        <v>1</v>
      </c>
      <c r="G622" s="47">
        <v>167</v>
      </c>
      <c r="H622" s="47">
        <v>144</v>
      </c>
      <c r="I622" s="48">
        <f>SUM(G622:H622)</f>
        <v>311</v>
      </c>
      <c r="J622" s="70">
        <v>1</v>
      </c>
      <c r="K622" s="70">
        <v>1</v>
      </c>
      <c r="L622" s="49">
        <f>J622+K622</f>
        <v>2</v>
      </c>
      <c r="M622" s="70">
        <v>3</v>
      </c>
      <c r="N622" s="70">
        <v>2</v>
      </c>
      <c r="O622" s="49">
        <f>M622+N622</f>
        <v>5</v>
      </c>
      <c r="P622" s="49">
        <f>G622+J622+M622</f>
        <v>171</v>
      </c>
      <c r="Q622" s="49">
        <f>H622+K622+N622</f>
        <v>147</v>
      </c>
      <c r="R622" s="50">
        <f>I622+L622+O622</f>
        <v>318</v>
      </c>
      <c r="S622" s="70">
        <v>117</v>
      </c>
      <c r="T622" s="70">
        <v>106</v>
      </c>
      <c r="U622" s="49">
        <f>S622+T622</f>
        <v>223</v>
      </c>
      <c r="V622" s="70">
        <v>1</v>
      </c>
      <c r="W622" s="70">
        <v>1</v>
      </c>
      <c r="X622" s="49">
        <f>V622+W622</f>
        <v>2</v>
      </c>
      <c r="Y622" s="70">
        <v>3</v>
      </c>
      <c r="Z622" s="70">
        <v>2</v>
      </c>
      <c r="AA622" s="49">
        <f>Y622+Z622</f>
        <v>5</v>
      </c>
      <c r="AB622" s="49">
        <f>S622+V622+Y622</f>
        <v>121</v>
      </c>
      <c r="AC622" s="49">
        <f>T622+W622+Z622</f>
        <v>109</v>
      </c>
      <c r="AD622" s="49">
        <f>AB622+AC622</f>
        <v>230</v>
      </c>
      <c r="AE622" s="72">
        <v>0</v>
      </c>
      <c r="AF622" s="72">
        <v>0</v>
      </c>
      <c r="AG622" s="49">
        <f>AE622+AF622</f>
        <v>0</v>
      </c>
      <c r="AH622" s="70">
        <v>0</v>
      </c>
      <c r="AI622" s="70">
        <v>0</v>
      </c>
      <c r="AJ622" s="49">
        <f>AH622+AI622</f>
        <v>0</v>
      </c>
      <c r="AK622" s="67">
        <v>27</v>
      </c>
      <c r="AL622" s="67">
        <v>97</v>
      </c>
      <c r="AM622" s="67">
        <v>24</v>
      </c>
      <c r="AN622" s="67">
        <v>59</v>
      </c>
      <c r="AO622" s="46">
        <f>SUM(AK622:AN622)</f>
        <v>207</v>
      </c>
      <c r="AP622" s="67">
        <v>23</v>
      </c>
      <c r="AQ622" s="46">
        <f>+AO622+AP622</f>
        <v>230</v>
      </c>
      <c r="AR622" s="45">
        <f>AB622/P622</f>
        <v>0.70760233918128657</v>
      </c>
      <c r="AS622" s="45">
        <f>(AC622/(H622+N622)*100%)</f>
        <v>0.74657534246575341</v>
      </c>
      <c r="AT622" s="45">
        <f>AD622/R622</f>
        <v>0.72327044025157228</v>
      </c>
      <c r="AU622" s="44" t="e">
        <f>AH622/AE622</f>
        <v>#DIV/0!</v>
      </c>
      <c r="AV622" s="44" t="e">
        <f>AI622/AF622</f>
        <v>#DIV/0!</v>
      </c>
      <c r="AW622" s="44" t="e">
        <f>AJ622/AG622</f>
        <v>#DIV/0!</v>
      </c>
      <c r="AX622" s="43">
        <f>AO622/AQ622</f>
        <v>0.9</v>
      </c>
      <c r="AY622" s="42">
        <f>AP622/AQ622</f>
        <v>0.1</v>
      </c>
    </row>
    <row r="623" spans="1:51" ht="15" customHeight="1" x14ac:dyDescent="0.25">
      <c r="A623" s="32">
        <v>616</v>
      </c>
      <c r="B623" s="32">
        <v>2</v>
      </c>
      <c r="C623" s="32">
        <v>616</v>
      </c>
      <c r="D623" s="52" t="s">
        <v>27</v>
      </c>
      <c r="E623" s="52" t="s">
        <v>29</v>
      </c>
      <c r="F623" s="51">
        <v>2</v>
      </c>
      <c r="G623" s="47">
        <v>178</v>
      </c>
      <c r="H623" s="47">
        <v>179</v>
      </c>
      <c r="I623" s="48">
        <f>SUM(G623:H623)</f>
        <v>357</v>
      </c>
      <c r="J623" s="70">
        <v>0</v>
      </c>
      <c r="K623" s="70">
        <v>0</v>
      </c>
      <c r="L623" s="49">
        <f>J623+K623</f>
        <v>0</v>
      </c>
      <c r="M623" s="70">
        <v>0</v>
      </c>
      <c r="N623" s="70">
        <v>2</v>
      </c>
      <c r="O623" s="49">
        <f>M623+N623</f>
        <v>2</v>
      </c>
      <c r="P623" s="49">
        <f>G623+J623+M623</f>
        <v>178</v>
      </c>
      <c r="Q623" s="49">
        <f>H623+K623+N623</f>
        <v>181</v>
      </c>
      <c r="R623" s="50">
        <f>I623+L623+O623</f>
        <v>359</v>
      </c>
      <c r="S623" s="70">
        <v>108</v>
      </c>
      <c r="T623" s="70">
        <v>135</v>
      </c>
      <c r="U623" s="49">
        <f>S623+T623</f>
        <v>243</v>
      </c>
      <c r="V623" s="70">
        <v>0</v>
      </c>
      <c r="W623" s="70">
        <v>0</v>
      </c>
      <c r="X623" s="49">
        <f>V623+W623</f>
        <v>0</v>
      </c>
      <c r="Y623" s="70">
        <v>0</v>
      </c>
      <c r="Z623" s="70">
        <v>2</v>
      </c>
      <c r="AA623" s="49">
        <f>Y623+Z623</f>
        <v>2</v>
      </c>
      <c r="AB623" s="49">
        <f>S623+V623+Y623</f>
        <v>108</v>
      </c>
      <c r="AC623" s="49">
        <f>T623+W623+Z623</f>
        <v>137</v>
      </c>
      <c r="AD623" s="49">
        <f>AB623+AC623</f>
        <v>245</v>
      </c>
      <c r="AE623" s="72">
        <v>0</v>
      </c>
      <c r="AF623" s="72">
        <v>0</v>
      </c>
      <c r="AG623" s="49">
        <f>AE623+AF623</f>
        <v>0</v>
      </c>
      <c r="AH623" s="70">
        <v>0</v>
      </c>
      <c r="AI623" s="70">
        <v>0</v>
      </c>
      <c r="AJ623" s="49">
        <f>AH623+AI623</f>
        <v>0</v>
      </c>
      <c r="AK623" s="67">
        <v>35</v>
      </c>
      <c r="AL623" s="67">
        <v>89</v>
      </c>
      <c r="AM623" s="67">
        <v>38</v>
      </c>
      <c r="AN623" s="67">
        <v>71</v>
      </c>
      <c r="AO623" s="46">
        <f>SUM(AK623:AN623)</f>
        <v>233</v>
      </c>
      <c r="AP623" s="67">
        <v>12</v>
      </c>
      <c r="AQ623" s="46">
        <f>+AO623+AP623</f>
        <v>245</v>
      </c>
      <c r="AR623" s="45">
        <f>AB623/P623</f>
        <v>0.6067415730337079</v>
      </c>
      <c r="AS623" s="45">
        <f>(AC623/(H623+N623)*100%)</f>
        <v>0.75690607734806625</v>
      </c>
      <c r="AT623" s="45">
        <f>AD623/R623</f>
        <v>0.68245125348189417</v>
      </c>
      <c r="AU623" s="44" t="e">
        <f>AH623/AE623</f>
        <v>#DIV/0!</v>
      </c>
      <c r="AV623" s="44" t="e">
        <f>AI623/AF623</f>
        <v>#DIV/0!</v>
      </c>
      <c r="AW623" s="44" t="e">
        <f>AJ623/AG623</f>
        <v>#DIV/0!</v>
      </c>
      <c r="AX623" s="43">
        <f>AO623/AQ623</f>
        <v>0.95102040816326527</v>
      </c>
      <c r="AY623" s="42">
        <f>AP623/AQ623</f>
        <v>4.8979591836734691E-2</v>
      </c>
    </row>
    <row r="624" spans="1:51" ht="15" customHeight="1" x14ac:dyDescent="0.25">
      <c r="A624" s="32">
        <v>617</v>
      </c>
      <c r="B624" s="32">
        <v>3</v>
      </c>
      <c r="C624" s="32">
        <v>617</v>
      </c>
      <c r="D624" s="52" t="s">
        <v>27</v>
      </c>
      <c r="E624" s="52" t="s">
        <v>29</v>
      </c>
      <c r="F624" s="51">
        <v>3</v>
      </c>
      <c r="G624" s="47">
        <v>224</v>
      </c>
      <c r="H624" s="47">
        <v>238</v>
      </c>
      <c r="I624" s="48">
        <f>SUM(G624:H624)</f>
        <v>462</v>
      </c>
      <c r="J624" s="70">
        <v>0</v>
      </c>
      <c r="K624" s="70">
        <v>0</v>
      </c>
      <c r="L624" s="49">
        <f>J624+K624</f>
        <v>0</v>
      </c>
      <c r="M624" s="70">
        <v>0</v>
      </c>
      <c r="N624" s="70">
        <v>2</v>
      </c>
      <c r="O624" s="49">
        <f>M624+N624</f>
        <v>2</v>
      </c>
      <c r="P624" s="49">
        <f>G624+J624+M624</f>
        <v>224</v>
      </c>
      <c r="Q624" s="49">
        <f>H624+K624+N624</f>
        <v>240</v>
      </c>
      <c r="R624" s="50">
        <f>I624+L624+O624</f>
        <v>464</v>
      </c>
      <c r="S624" s="70">
        <v>156</v>
      </c>
      <c r="T624" s="70">
        <v>165</v>
      </c>
      <c r="U624" s="49">
        <f>S624+T624</f>
        <v>321</v>
      </c>
      <c r="V624" s="70">
        <v>0</v>
      </c>
      <c r="W624" s="70">
        <v>0</v>
      </c>
      <c r="X624" s="49">
        <f>V624+W624</f>
        <v>0</v>
      </c>
      <c r="Y624" s="70">
        <v>0</v>
      </c>
      <c r="Z624" s="70">
        <v>2</v>
      </c>
      <c r="AA624" s="49">
        <f>Y624+Z624</f>
        <v>2</v>
      </c>
      <c r="AB624" s="49">
        <f>S624+V624+Y624</f>
        <v>156</v>
      </c>
      <c r="AC624" s="49">
        <f>T624+W624+Z624</f>
        <v>167</v>
      </c>
      <c r="AD624" s="49">
        <f>AB624+AC624</f>
        <v>323</v>
      </c>
      <c r="AE624" s="72">
        <v>0</v>
      </c>
      <c r="AF624" s="72">
        <v>0</v>
      </c>
      <c r="AG624" s="49">
        <f>AE624+AF624</f>
        <v>0</v>
      </c>
      <c r="AH624" s="70">
        <v>0</v>
      </c>
      <c r="AI624" s="70">
        <v>0</v>
      </c>
      <c r="AJ624" s="49">
        <f>AH624+AI624</f>
        <v>0</v>
      </c>
      <c r="AK624" s="67">
        <v>48</v>
      </c>
      <c r="AL624" s="67">
        <v>58</v>
      </c>
      <c r="AM624" s="67">
        <v>43</v>
      </c>
      <c r="AN624" s="67">
        <v>159</v>
      </c>
      <c r="AO624" s="46">
        <f>SUM(AK624:AN624)</f>
        <v>308</v>
      </c>
      <c r="AP624" s="67">
        <v>15</v>
      </c>
      <c r="AQ624" s="46">
        <f>+AO624+AP624</f>
        <v>323</v>
      </c>
      <c r="AR624" s="45">
        <f>AB624/P624</f>
        <v>0.6964285714285714</v>
      </c>
      <c r="AS624" s="45">
        <f>(AC624/(H624+N624)*100%)</f>
        <v>0.6958333333333333</v>
      </c>
      <c r="AT624" s="45">
        <f>AD624/R624</f>
        <v>0.69612068965517238</v>
      </c>
      <c r="AU624" s="44" t="e">
        <f>AH624/AE624</f>
        <v>#DIV/0!</v>
      </c>
      <c r="AV624" s="44" t="e">
        <f>AI624/AF624</f>
        <v>#DIV/0!</v>
      </c>
      <c r="AW624" s="44" t="e">
        <f>AJ624/AG624</f>
        <v>#DIV/0!</v>
      </c>
      <c r="AX624" s="43">
        <f>AO624/AQ624</f>
        <v>0.95356037151702788</v>
      </c>
      <c r="AY624" s="42">
        <f>AP624/AQ624</f>
        <v>4.6439628482972138E-2</v>
      </c>
    </row>
    <row r="625" spans="1:51" ht="15" customHeight="1" x14ac:dyDescent="0.25">
      <c r="A625" s="32">
        <v>618</v>
      </c>
      <c r="B625" s="32">
        <v>4</v>
      </c>
      <c r="C625" s="32">
        <v>618</v>
      </c>
      <c r="D625" s="52" t="s">
        <v>27</v>
      </c>
      <c r="E625" s="52" t="s">
        <v>29</v>
      </c>
      <c r="F625" s="51">
        <v>4</v>
      </c>
      <c r="G625" s="47">
        <v>202</v>
      </c>
      <c r="H625" s="47">
        <v>202</v>
      </c>
      <c r="I625" s="48">
        <f>SUM(G625:H625)</f>
        <v>404</v>
      </c>
      <c r="J625" s="70">
        <v>0</v>
      </c>
      <c r="K625" s="70">
        <v>0</v>
      </c>
      <c r="L625" s="49">
        <f>J625+K625</f>
        <v>0</v>
      </c>
      <c r="M625" s="70">
        <v>4</v>
      </c>
      <c r="N625" s="70">
        <v>1</v>
      </c>
      <c r="O625" s="49">
        <f>M625+N625</f>
        <v>5</v>
      </c>
      <c r="P625" s="49">
        <f>G625+J625+M625</f>
        <v>206</v>
      </c>
      <c r="Q625" s="49">
        <f>H625+K625+N625</f>
        <v>203</v>
      </c>
      <c r="R625" s="50">
        <f>I625+L625+O625</f>
        <v>409</v>
      </c>
      <c r="S625" s="70">
        <v>147</v>
      </c>
      <c r="T625" s="70">
        <v>142</v>
      </c>
      <c r="U625" s="49">
        <f>S625+T625</f>
        <v>289</v>
      </c>
      <c r="V625" s="70">
        <v>0</v>
      </c>
      <c r="W625" s="70">
        <v>0</v>
      </c>
      <c r="X625" s="49">
        <f>V625+W625</f>
        <v>0</v>
      </c>
      <c r="Y625" s="70">
        <v>4</v>
      </c>
      <c r="Z625" s="70">
        <v>1</v>
      </c>
      <c r="AA625" s="49">
        <f>Y625+Z625</f>
        <v>5</v>
      </c>
      <c r="AB625" s="49">
        <f>S625+V625+Y625</f>
        <v>151</v>
      </c>
      <c r="AC625" s="49">
        <f>T625+W625+Z625</f>
        <v>143</v>
      </c>
      <c r="AD625" s="49">
        <f>AB625+AC625</f>
        <v>294</v>
      </c>
      <c r="AE625" s="72">
        <v>0</v>
      </c>
      <c r="AF625" s="72">
        <v>0</v>
      </c>
      <c r="AG625" s="49">
        <f>AE625+AF625</f>
        <v>0</v>
      </c>
      <c r="AH625" s="70">
        <v>0</v>
      </c>
      <c r="AI625" s="70">
        <v>0</v>
      </c>
      <c r="AJ625" s="49">
        <f>AH625+AI625</f>
        <v>0</v>
      </c>
      <c r="AK625" s="67">
        <v>94</v>
      </c>
      <c r="AL625" s="67">
        <v>111</v>
      </c>
      <c r="AM625" s="67">
        <v>23</v>
      </c>
      <c r="AN625" s="67">
        <v>48</v>
      </c>
      <c r="AO625" s="46">
        <f>SUM(AK625:AN625)</f>
        <v>276</v>
      </c>
      <c r="AP625" s="67">
        <v>18</v>
      </c>
      <c r="AQ625" s="46">
        <f>+AO625+AP625</f>
        <v>294</v>
      </c>
      <c r="AR625" s="45">
        <f>AB625/P625</f>
        <v>0.73300970873786409</v>
      </c>
      <c r="AS625" s="45">
        <f>(AC625/(H625+N625)*100%)</f>
        <v>0.70443349753694584</v>
      </c>
      <c r="AT625" s="45">
        <f>AD625/R625</f>
        <v>0.71882640586797064</v>
      </c>
      <c r="AU625" s="44" t="e">
        <f>AH625/AE625</f>
        <v>#DIV/0!</v>
      </c>
      <c r="AV625" s="44" t="e">
        <f>AI625/AF625</f>
        <v>#DIV/0!</v>
      </c>
      <c r="AW625" s="44" t="e">
        <f>AJ625/AG625</f>
        <v>#DIV/0!</v>
      </c>
      <c r="AX625" s="43">
        <f>AO625/AQ625</f>
        <v>0.93877551020408168</v>
      </c>
      <c r="AY625" s="42">
        <f>AP625/AQ625</f>
        <v>6.1224489795918366E-2</v>
      </c>
    </row>
    <row r="626" spans="1:51" ht="15" customHeight="1" x14ac:dyDescent="0.25">
      <c r="A626" s="32">
        <v>619</v>
      </c>
      <c r="B626" s="32">
        <v>5</v>
      </c>
      <c r="C626" s="32">
        <v>619</v>
      </c>
      <c r="D626" s="52" t="s">
        <v>27</v>
      </c>
      <c r="E626" s="52" t="s">
        <v>29</v>
      </c>
      <c r="F626" s="51">
        <v>5</v>
      </c>
      <c r="G626" s="47">
        <v>197</v>
      </c>
      <c r="H626" s="47">
        <v>182</v>
      </c>
      <c r="I626" s="48">
        <f>SUM(G626:H626)</f>
        <v>379</v>
      </c>
      <c r="J626" s="70">
        <v>0</v>
      </c>
      <c r="K626" s="70">
        <v>0</v>
      </c>
      <c r="L626" s="49">
        <f>J626+K626</f>
        <v>0</v>
      </c>
      <c r="M626" s="70">
        <v>5</v>
      </c>
      <c r="N626" s="70">
        <v>6</v>
      </c>
      <c r="O626" s="49">
        <f>M626+N626</f>
        <v>11</v>
      </c>
      <c r="P626" s="49">
        <f>G626+J626+M626</f>
        <v>202</v>
      </c>
      <c r="Q626" s="49">
        <f>H626+K626+N626</f>
        <v>188</v>
      </c>
      <c r="R626" s="50">
        <f>I626+L626+O626</f>
        <v>390</v>
      </c>
      <c r="S626" s="70">
        <v>130</v>
      </c>
      <c r="T626" s="70">
        <v>146</v>
      </c>
      <c r="U626" s="49">
        <f>S626+T626</f>
        <v>276</v>
      </c>
      <c r="V626" s="70">
        <v>0</v>
      </c>
      <c r="W626" s="70">
        <v>0</v>
      </c>
      <c r="X626" s="49">
        <f>V626+W626</f>
        <v>0</v>
      </c>
      <c r="Y626" s="70">
        <v>0</v>
      </c>
      <c r="Z626" s="70">
        <v>2</v>
      </c>
      <c r="AA626" s="49">
        <f>Y626+Z626</f>
        <v>2</v>
      </c>
      <c r="AB626" s="49">
        <f>S626+V626+Y626</f>
        <v>130</v>
      </c>
      <c r="AC626" s="49">
        <f>T626+W626+Z626</f>
        <v>148</v>
      </c>
      <c r="AD626" s="49">
        <f>AB626+AC626</f>
        <v>278</v>
      </c>
      <c r="AE626" s="72">
        <v>0</v>
      </c>
      <c r="AF626" s="72">
        <v>0</v>
      </c>
      <c r="AG626" s="49">
        <f>AE626+AF626</f>
        <v>0</v>
      </c>
      <c r="AH626" s="70">
        <v>0</v>
      </c>
      <c r="AI626" s="70">
        <v>0</v>
      </c>
      <c r="AJ626" s="49">
        <f>AH626+AI626</f>
        <v>0</v>
      </c>
      <c r="AK626" s="67">
        <v>36</v>
      </c>
      <c r="AL626" s="67">
        <v>135</v>
      </c>
      <c r="AM626" s="67">
        <v>65</v>
      </c>
      <c r="AN626" s="67">
        <v>30</v>
      </c>
      <c r="AO626" s="46">
        <f>SUM(AK626:AN626)</f>
        <v>266</v>
      </c>
      <c r="AP626" s="67">
        <v>12</v>
      </c>
      <c r="AQ626" s="46">
        <f>+AO626+AP626</f>
        <v>278</v>
      </c>
      <c r="AR626" s="45">
        <f>AB626/P626</f>
        <v>0.64356435643564358</v>
      </c>
      <c r="AS626" s="45">
        <f>(AC626/(H626+N626)*100%)</f>
        <v>0.78723404255319152</v>
      </c>
      <c r="AT626" s="45">
        <f>AD626/R626</f>
        <v>0.71282051282051284</v>
      </c>
      <c r="AU626" s="44" t="e">
        <f>AH626/AE626</f>
        <v>#DIV/0!</v>
      </c>
      <c r="AV626" s="44" t="e">
        <f>AI626/AF626</f>
        <v>#DIV/0!</v>
      </c>
      <c r="AW626" s="44" t="e">
        <f>AJ626/AG626</f>
        <v>#DIV/0!</v>
      </c>
      <c r="AX626" s="43">
        <f>AO626/AQ626</f>
        <v>0.95683453237410077</v>
      </c>
      <c r="AY626" s="42">
        <f>AP626/AQ626</f>
        <v>4.3165467625899283E-2</v>
      </c>
    </row>
    <row r="627" spans="1:51" ht="15" customHeight="1" x14ac:dyDescent="0.25">
      <c r="A627" s="32">
        <v>620</v>
      </c>
      <c r="B627" s="32">
        <v>6</v>
      </c>
      <c r="C627" s="32">
        <v>620</v>
      </c>
      <c r="D627" s="52" t="s">
        <v>27</v>
      </c>
      <c r="E627" s="52" t="s">
        <v>29</v>
      </c>
      <c r="F627" s="51">
        <v>6</v>
      </c>
      <c r="G627" s="47">
        <v>187</v>
      </c>
      <c r="H627" s="47">
        <v>170</v>
      </c>
      <c r="I627" s="48">
        <f>SUM(G627:H627)</f>
        <v>357</v>
      </c>
      <c r="J627" s="70">
        <v>0</v>
      </c>
      <c r="K627" s="70">
        <v>0</v>
      </c>
      <c r="L627" s="49">
        <f>J627+K627</f>
        <v>0</v>
      </c>
      <c r="M627" s="70">
        <v>4</v>
      </c>
      <c r="N627" s="70">
        <v>2</v>
      </c>
      <c r="O627" s="49">
        <f>M627+N627</f>
        <v>6</v>
      </c>
      <c r="P627" s="49">
        <f>G627+J627+M627</f>
        <v>191</v>
      </c>
      <c r="Q627" s="49">
        <f>H627+K627+N627</f>
        <v>172</v>
      </c>
      <c r="R627" s="50">
        <f>I627+L627+O627</f>
        <v>363</v>
      </c>
      <c r="S627" s="70">
        <v>145</v>
      </c>
      <c r="T627" s="70">
        <v>139</v>
      </c>
      <c r="U627" s="49">
        <f>S627+T627</f>
        <v>284</v>
      </c>
      <c r="V627" s="70">
        <v>0</v>
      </c>
      <c r="W627" s="70">
        <v>0</v>
      </c>
      <c r="X627" s="49">
        <f>V627+W627</f>
        <v>0</v>
      </c>
      <c r="Y627" s="70">
        <v>4</v>
      </c>
      <c r="Z627" s="70">
        <v>2</v>
      </c>
      <c r="AA627" s="49">
        <f>Y627+Z627</f>
        <v>6</v>
      </c>
      <c r="AB627" s="49">
        <f>S627+V627+Y627</f>
        <v>149</v>
      </c>
      <c r="AC627" s="49">
        <f>T627+W627+Z627</f>
        <v>141</v>
      </c>
      <c r="AD627" s="49">
        <f>AB627+AC627</f>
        <v>290</v>
      </c>
      <c r="AE627" s="72">
        <v>0</v>
      </c>
      <c r="AF627" s="72">
        <v>0</v>
      </c>
      <c r="AG627" s="49">
        <f>AE627+AF627</f>
        <v>0</v>
      </c>
      <c r="AH627" s="70">
        <v>0</v>
      </c>
      <c r="AI627" s="70">
        <v>0</v>
      </c>
      <c r="AJ627" s="49">
        <f>AH627+AI627</f>
        <v>0</v>
      </c>
      <c r="AK627" s="67">
        <v>46</v>
      </c>
      <c r="AL627" s="67">
        <v>89</v>
      </c>
      <c r="AM627" s="67">
        <v>127</v>
      </c>
      <c r="AN627" s="67">
        <v>21</v>
      </c>
      <c r="AO627" s="46">
        <f>SUM(AK627:AN627)</f>
        <v>283</v>
      </c>
      <c r="AP627" s="67">
        <v>7</v>
      </c>
      <c r="AQ627" s="46">
        <f>+AO627+AP627</f>
        <v>290</v>
      </c>
      <c r="AR627" s="45">
        <f>AB627/P627</f>
        <v>0.78010471204188481</v>
      </c>
      <c r="AS627" s="45">
        <f>(AC627/(H627+N627)*100%)</f>
        <v>0.81976744186046513</v>
      </c>
      <c r="AT627" s="45">
        <f>AD627/R627</f>
        <v>0.79889807162534432</v>
      </c>
      <c r="AU627" s="44" t="e">
        <f>AH627/AE627</f>
        <v>#DIV/0!</v>
      </c>
      <c r="AV627" s="44" t="e">
        <f>AI627/AF627</f>
        <v>#DIV/0!</v>
      </c>
      <c r="AW627" s="44" t="e">
        <f>AJ627/AG627</f>
        <v>#DIV/0!</v>
      </c>
      <c r="AX627" s="43">
        <f>AO627/AQ627</f>
        <v>0.97586206896551719</v>
      </c>
      <c r="AY627" s="42">
        <f>AP627/AQ627</f>
        <v>2.4137931034482758E-2</v>
      </c>
    </row>
    <row r="628" spans="1:51" ht="15" customHeight="1" x14ac:dyDescent="0.25">
      <c r="A628" s="32">
        <v>621</v>
      </c>
      <c r="B628" s="32">
        <v>7</v>
      </c>
      <c r="C628" s="32">
        <v>621</v>
      </c>
      <c r="D628" s="52" t="s">
        <v>27</v>
      </c>
      <c r="E628" s="52" t="s">
        <v>29</v>
      </c>
      <c r="F628" s="51">
        <v>7</v>
      </c>
      <c r="G628" s="47">
        <v>198</v>
      </c>
      <c r="H628" s="47">
        <v>186</v>
      </c>
      <c r="I628" s="48">
        <f>SUM(G628:H628)</f>
        <v>384</v>
      </c>
      <c r="J628" s="70">
        <v>0</v>
      </c>
      <c r="K628" s="70">
        <v>0</v>
      </c>
      <c r="L628" s="49">
        <f>J628+K628</f>
        <v>0</v>
      </c>
      <c r="M628" s="70">
        <v>1</v>
      </c>
      <c r="N628" s="70">
        <v>0</v>
      </c>
      <c r="O628" s="49">
        <f>M628+N628</f>
        <v>1</v>
      </c>
      <c r="P628" s="49">
        <f>G628+J628+M628</f>
        <v>199</v>
      </c>
      <c r="Q628" s="49">
        <f>H628+K628+N628</f>
        <v>186</v>
      </c>
      <c r="R628" s="50">
        <f>I628+L628+O628</f>
        <v>385</v>
      </c>
      <c r="S628" s="70">
        <v>139</v>
      </c>
      <c r="T628" s="70">
        <v>155</v>
      </c>
      <c r="U628" s="49">
        <f>S628+T628</f>
        <v>294</v>
      </c>
      <c r="V628" s="70">
        <v>0</v>
      </c>
      <c r="W628" s="70">
        <v>0</v>
      </c>
      <c r="X628" s="49">
        <f>V628+W628</f>
        <v>0</v>
      </c>
      <c r="Y628" s="70">
        <v>1</v>
      </c>
      <c r="Z628" s="70">
        <v>0</v>
      </c>
      <c r="AA628" s="49">
        <f>Y628+Z628</f>
        <v>1</v>
      </c>
      <c r="AB628" s="49">
        <f>S628+V628+Y628</f>
        <v>140</v>
      </c>
      <c r="AC628" s="49">
        <f>T628+W628+Z628</f>
        <v>155</v>
      </c>
      <c r="AD628" s="49">
        <f>AB628+AC628</f>
        <v>295</v>
      </c>
      <c r="AE628" s="72">
        <v>0</v>
      </c>
      <c r="AF628" s="72">
        <v>0</v>
      </c>
      <c r="AG628" s="49">
        <f>AE628+AF628</f>
        <v>0</v>
      </c>
      <c r="AH628" s="70">
        <v>0</v>
      </c>
      <c r="AI628" s="70">
        <v>0</v>
      </c>
      <c r="AJ628" s="49">
        <f>AH628+AI628</f>
        <v>0</v>
      </c>
      <c r="AK628" s="67">
        <v>39</v>
      </c>
      <c r="AL628" s="67">
        <v>89</v>
      </c>
      <c r="AM628" s="67">
        <v>136</v>
      </c>
      <c r="AN628" s="67">
        <v>18</v>
      </c>
      <c r="AO628" s="46">
        <f>SUM(AK628:AN628)</f>
        <v>282</v>
      </c>
      <c r="AP628" s="67">
        <v>13</v>
      </c>
      <c r="AQ628" s="46">
        <f>+AO628+AP628</f>
        <v>295</v>
      </c>
      <c r="AR628" s="45">
        <f>AB628/P628</f>
        <v>0.70351758793969854</v>
      </c>
      <c r="AS628" s="45">
        <f>(AC628/(H628+N628)*100%)</f>
        <v>0.83333333333333337</v>
      </c>
      <c r="AT628" s="45">
        <f>AD628/R628</f>
        <v>0.76623376623376627</v>
      </c>
      <c r="AU628" s="44" t="e">
        <f>AH628/AE628</f>
        <v>#DIV/0!</v>
      </c>
      <c r="AV628" s="44" t="e">
        <f>AI628/AF628</f>
        <v>#DIV/0!</v>
      </c>
      <c r="AW628" s="44" t="e">
        <f>AJ628/AG628</f>
        <v>#DIV/0!</v>
      </c>
      <c r="AX628" s="43">
        <f>AO628/AQ628</f>
        <v>0.95593220338983054</v>
      </c>
      <c r="AY628" s="42">
        <f>AP628/AQ628</f>
        <v>4.4067796610169491E-2</v>
      </c>
    </row>
    <row r="629" spans="1:51" ht="15" customHeight="1" x14ac:dyDescent="0.25">
      <c r="A629" s="32">
        <v>622</v>
      </c>
      <c r="B629" s="32">
        <v>8</v>
      </c>
      <c r="C629" s="32">
        <v>622</v>
      </c>
      <c r="D629" s="52" t="s">
        <v>27</v>
      </c>
      <c r="E629" s="52" t="s">
        <v>29</v>
      </c>
      <c r="F629" s="51">
        <v>8</v>
      </c>
      <c r="G629" s="47">
        <v>148</v>
      </c>
      <c r="H629" s="47">
        <v>169</v>
      </c>
      <c r="I629" s="48">
        <f>SUM(G629:H629)</f>
        <v>317</v>
      </c>
      <c r="J629" s="70">
        <v>0</v>
      </c>
      <c r="K629" s="70">
        <v>0</v>
      </c>
      <c r="L629" s="49">
        <f>J629+K629</f>
        <v>0</v>
      </c>
      <c r="M629" s="70">
        <v>0</v>
      </c>
      <c r="N629" s="70">
        <v>0</v>
      </c>
      <c r="O629" s="49">
        <f>M629+N629</f>
        <v>0</v>
      </c>
      <c r="P629" s="49">
        <f>G629+J629+M629</f>
        <v>148</v>
      </c>
      <c r="Q629" s="49">
        <f>H629+K629+N629</f>
        <v>169</v>
      </c>
      <c r="R629" s="50">
        <f>I629+L629+O629</f>
        <v>317</v>
      </c>
      <c r="S629" s="70">
        <v>98</v>
      </c>
      <c r="T629" s="70">
        <v>121</v>
      </c>
      <c r="U629" s="49">
        <f>S629+T629</f>
        <v>219</v>
      </c>
      <c r="V629" s="70">
        <v>0</v>
      </c>
      <c r="W629" s="70">
        <v>0</v>
      </c>
      <c r="X629" s="49">
        <f>V629+W629</f>
        <v>0</v>
      </c>
      <c r="Y629" s="70">
        <v>0</v>
      </c>
      <c r="Z629" s="70">
        <v>0</v>
      </c>
      <c r="AA629" s="49">
        <f>Y629+Z629</f>
        <v>0</v>
      </c>
      <c r="AB629" s="49">
        <f>S629+V629+Y629</f>
        <v>98</v>
      </c>
      <c r="AC629" s="49">
        <f>T629+W629+Z629</f>
        <v>121</v>
      </c>
      <c r="AD629" s="49">
        <f>AB629+AC629</f>
        <v>219</v>
      </c>
      <c r="AE629" s="72">
        <v>0</v>
      </c>
      <c r="AF629" s="72">
        <v>0</v>
      </c>
      <c r="AG629" s="49">
        <f>AE629+AF629</f>
        <v>0</v>
      </c>
      <c r="AH629" s="70">
        <v>0</v>
      </c>
      <c r="AI629" s="70">
        <v>0</v>
      </c>
      <c r="AJ629" s="49">
        <f>AH629+AI629</f>
        <v>0</v>
      </c>
      <c r="AK629" s="67">
        <v>32</v>
      </c>
      <c r="AL629" s="67">
        <v>59</v>
      </c>
      <c r="AM629" s="67">
        <v>41</v>
      </c>
      <c r="AN629" s="67">
        <v>73</v>
      </c>
      <c r="AO629" s="46">
        <f>SUM(AK629:AN629)</f>
        <v>205</v>
      </c>
      <c r="AP629" s="67">
        <v>14</v>
      </c>
      <c r="AQ629" s="46">
        <f>+AO629+AP629</f>
        <v>219</v>
      </c>
      <c r="AR629" s="45">
        <f>AB629/P629</f>
        <v>0.66216216216216217</v>
      </c>
      <c r="AS629" s="45">
        <f>(AC629/(H629+N629)*100%)</f>
        <v>0.71597633136094674</v>
      </c>
      <c r="AT629" s="45">
        <f>AD629/R629</f>
        <v>0.69085173501577291</v>
      </c>
      <c r="AU629" s="44" t="e">
        <f>AH629/AE629</f>
        <v>#DIV/0!</v>
      </c>
      <c r="AV629" s="44" t="e">
        <f>AI629/AF629</f>
        <v>#DIV/0!</v>
      </c>
      <c r="AW629" s="44" t="e">
        <f>AJ629/AG629</f>
        <v>#DIV/0!</v>
      </c>
      <c r="AX629" s="43">
        <f>AO629/AQ629</f>
        <v>0.9360730593607306</v>
      </c>
      <c r="AY629" s="42">
        <f>AP629/AQ629</f>
        <v>6.3926940639269403E-2</v>
      </c>
    </row>
    <row r="630" spans="1:51" ht="15" customHeight="1" x14ac:dyDescent="0.25">
      <c r="A630" s="32">
        <v>623</v>
      </c>
      <c r="B630" s="32">
        <v>9</v>
      </c>
      <c r="C630" s="32">
        <v>623</v>
      </c>
      <c r="D630" s="52" t="s">
        <v>27</v>
      </c>
      <c r="E630" s="52" t="s">
        <v>29</v>
      </c>
      <c r="F630" s="51">
        <v>9</v>
      </c>
      <c r="G630" s="47">
        <v>217</v>
      </c>
      <c r="H630" s="47">
        <v>219</v>
      </c>
      <c r="I630" s="48">
        <f>SUM(G630:H630)</f>
        <v>436</v>
      </c>
      <c r="J630" s="70">
        <v>0</v>
      </c>
      <c r="K630" s="70">
        <v>0</v>
      </c>
      <c r="L630" s="49">
        <f>J630+K630</f>
        <v>0</v>
      </c>
      <c r="M630" s="70">
        <v>0</v>
      </c>
      <c r="N630" s="70">
        <v>0</v>
      </c>
      <c r="O630" s="49">
        <f>M630+N630</f>
        <v>0</v>
      </c>
      <c r="P630" s="49">
        <f>G630+J630+M630</f>
        <v>217</v>
      </c>
      <c r="Q630" s="49">
        <f>H630+K630+N630</f>
        <v>219</v>
      </c>
      <c r="R630" s="50">
        <f>I630+L630+O630</f>
        <v>436</v>
      </c>
      <c r="S630" s="70">
        <v>184</v>
      </c>
      <c r="T630" s="70">
        <v>201</v>
      </c>
      <c r="U630" s="49">
        <f>S630+T630</f>
        <v>385</v>
      </c>
      <c r="V630" s="70">
        <v>0</v>
      </c>
      <c r="W630" s="70">
        <v>0</v>
      </c>
      <c r="X630" s="49">
        <f>V630+W630</f>
        <v>0</v>
      </c>
      <c r="Y630" s="70">
        <v>0</v>
      </c>
      <c r="Z630" s="70">
        <v>0</v>
      </c>
      <c r="AA630" s="49">
        <f>Y630+Z630</f>
        <v>0</v>
      </c>
      <c r="AB630" s="49">
        <f>S630+V630+Y630</f>
        <v>184</v>
      </c>
      <c r="AC630" s="49">
        <f>T630+W630+Z630</f>
        <v>201</v>
      </c>
      <c r="AD630" s="49">
        <f>AB630+AC630</f>
        <v>385</v>
      </c>
      <c r="AE630" s="72">
        <v>0</v>
      </c>
      <c r="AF630" s="72">
        <v>0</v>
      </c>
      <c r="AG630" s="49">
        <f>AE630+AF630</f>
        <v>0</v>
      </c>
      <c r="AH630" s="70">
        <v>0</v>
      </c>
      <c r="AI630" s="70">
        <v>0</v>
      </c>
      <c r="AJ630" s="49">
        <f>AH630+AI630</f>
        <v>0</v>
      </c>
      <c r="AK630" s="67">
        <v>32</v>
      </c>
      <c r="AL630" s="67">
        <v>185</v>
      </c>
      <c r="AM630" s="67">
        <v>140</v>
      </c>
      <c r="AN630" s="67">
        <v>21</v>
      </c>
      <c r="AO630" s="46">
        <f>SUM(AK630:AN630)</f>
        <v>378</v>
      </c>
      <c r="AP630" s="67">
        <v>7</v>
      </c>
      <c r="AQ630" s="46">
        <f>+AO630+AP630</f>
        <v>385</v>
      </c>
      <c r="AR630" s="45">
        <f>AB630/P630</f>
        <v>0.84792626728110598</v>
      </c>
      <c r="AS630" s="45">
        <f>(AC630/(H630+N630)*100%)</f>
        <v>0.9178082191780822</v>
      </c>
      <c r="AT630" s="45">
        <f>AD630/R630</f>
        <v>0.8830275229357798</v>
      </c>
      <c r="AU630" s="44" t="e">
        <f>AH630/AE630</f>
        <v>#DIV/0!</v>
      </c>
      <c r="AV630" s="44" t="e">
        <f>AI630/AF630</f>
        <v>#DIV/0!</v>
      </c>
      <c r="AW630" s="44" t="e">
        <f>AJ630/AG630</f>
        <v>#DIV/0!</v>
      </c>
      <c r="AX630" s="43">
        <f>AO630/AQ630</f>
        <v>0.98181818181818181</v>
      </c>
      <c r="AY630" s="42">
        <f>AP630/AQ630</f>
        <v>1.8181818181818181E-2</v>
      </c>
    </row>
    <row r="631" spans="1:51" ht="15" customHeight="1" x14ac:dyDescent="0.25">
      <c r="A631" s="32">
        <v>624</v>
      </c>
      <c r="B631" s="32">
        <v>10</v>
      </c>
      <c r="C631" s="32">
        <v>624</v>
      </c>
      <c r="D631" s="52" t="s">
        <v>27</v>
      </c>
      <c r="E631" s="52" t="s">
        <v>29</v>
      </c>
      <c r="F631" s="51">
        <v>10</v>
      </c>
      <c r="G631" s="47">
        <v>152</v>
      </c>
      <c r="H631" s="47">
        <v>164</v>
      </c>
      <c r="I631" s="48">
        <f>SUM(G631:H631)</f>
        <v>316</v>
      </c>
      <c r="J631" s="70">
        <v>0</v>
      </c>
      <c r="K631" s="70">
        <v>0</v>
      </c>
      <c r="L631" s="49">
        <f>J631+K631</f>
        <v>0</v>
      </c>
      <c r="M631" s="70">
        <v>0</v>
      </c>
      <c r="N631" s="70">
        <v>0</v>
      </c>
      <c r="O631" s="49">
        <f>M631+N631</f>
        <v>0</v>
      </c>
      <c r="P631" s="49">
        <f>G631+J631+M631</f>
        <v>152</v>
      </c>
      <c r="Q631" s="49">
        <f>H631+K631+N631</f>
        <v>164</v>
      </c>
      <c r="R631" s="50">
        <f>I631+L631+O631</f>
        <v>316</v>
      </c>
      <c r="S631" s="70">
        <v>119</v>
      </c>
      <c r="T631" s="70">
        <v>143</v>
      </c>
      <c r="U631" s="49">
        <f>S631+T631</f>
        <v>262</v>
      </c>
      <c r="V631" s="70">
        <v>0</v>
      </c>
      <c r="W631" s="70">
        <v>0</v>
      </c>
      <c r="X631" s="49">
        <f>V631+W631</f>
        <v>0</v>
      </c>
      <c r="Y631" s="70">
        <v>0</v>
      </c>
      <c r="Z631" s="70">
        <v>0</v>
      </c>
      <c r="AA631" s="49">
        <f>Y631+Z631</f>
        <v>0</v>
      </c>
      <c r="AB631" s="49">
        <f>S631+V631+Y631</f>
        <v>119</v>
      </c>
      <c r="AC631" s="49">
        <f>T631+W631+Z631</f>
        <v>143</v>
      </c>
      <c r="AD631" s="49">
        <f>AB631+AC631</f>
        <v>262</v>
      </c>
      <c r="AE631" s="72">
        <v>0</v>
      </c>
      <c r="AF631" s="72">
        <v>0</v>
      </c>
      <c r="AG631" s="49">
        <f>AE631+AF631</f>
        <v>0</v>
      </c>
      <c r="AH631" s="70">
        <v>0</v>
      </c>
      <c r="AI631" s="70">
        <v>0</v>
      </c>
      <c r="AJ631" s="49">
        <f>AH631+AI631</f>
        <v>0</v>
      </c>
      <c r="AK631" s="67">
        <v>53</v>
      </c>
      <c r="AL631" s="67">
        <v>89</v>
      </c>
      <c r="AM631" s="67">
        <v>35</v>
      </c>
      <c r="AN631" s="67">
        <v>74</v>
      </c>
      <c r="AO631" s="46">
        <f>SUM(AK631:AN631)</f>
        <v>251</v>
      </c>
      <c r="AP631" s="67">
        <v>11</v>
      </c>
      <c r="AQ631" s="46">
        <f>+AO631+AP631</f>
        <v>262</v>
      </c>
      <c r="AR631" s="45">
        <f>AB631/P631</f>
        <v>0.78289473684210531</v>
      </c>
      <c r="AS631" s="45">
        <f>(AC631/(H631+N631)*100%)</f>
        <v>0.87195121951219512</v>
      </c>
      <c r="AT631" s="45">
        <f>AD631/R631</f>
        <v>0.82911392405063289</v>
      </c>
      <c r="AU631" s="44" t="e">
        <f>AH631/AE631</f>
        <v>#DIV/0!</v>
      </c>
      <c r="AV631" s="44" t="e">
        <f>AI631/AF631</f>
        <v>#DIV/0!</v>
      </c>
      <c r="AW631" s="44" t="e">
        <f>AJ631/AG631</f>
        <v>#DIV/0!</v>
      </c>
      <c r="AX631" s="43">
        <f>AO631/AQ631</f>
        <v>0.9580152671755725</v>
      </c>
      <c r="AY631" s="42">
        <f>AP631/AQ631</f>
        <v>4.1984732824427481E-2</v>
      </c>
    </row>
    <row r="632" spans="1:51" ht="15" customHeight="1" x14ac:dyDescent="0.25">
      <c r="A632" s="32">
        <v>625</v>
      </c>
      <c r="B632" s="32">
        <v>11</v>
      </c>
      <c r="C632" s="32">
        <v>625</v>
      </c>
      <c r="D632" s="52" t="s">
        <v>27</v>
      </c>
      <c r="E632" s="52" t="s">
        <v>29</v>
      </c>
      <c r="F632" s="51">
        <v>11</v>
      </c>
      <c r="G632" s="47">
        <v>242</v>
      </c>
      <c r="H632" s="47">
        <v>242</v>
      </c>
      <c r="I632" s="48">
        <f>SUM(G632:H632)</f>
        <v>484</v>
      </c>
      <c r="J632" s="70">
        <v>0</v>
      </c>
      <c r="K632" s="70">
        <v>0</v>
      </c>
      <c r="L632" s="49">
        <f>J632+K632</f>
        <v>0</v>
      </c>
      <c r="M632" s="70">
        <v>1</v>
      </c>
      <c r="N632" s="70">
        <v>3</v>
      </c>
      <c r="O632" s="49">
        <f>M632+N632</f>
        <v>4</v>
      </c>
      <c r="P632" s="49">
        <f>G632+J632+M632</f>
        <v>243</v>
      </c>
      <c r="Q632" s="49">
        <f>H632+K632+N632</f>
        <v>245</v>
      </c>
      <c r="R632" s="50">
        <f>I632+L632+O632</f>
        <v>488</v>
      </c>
      <c r="S632" s="70">
        <v>166</v>
      </c>
      <c r="T632" s="70">
        <v>169</v>
      </c>
      <c r="U632" s="49">
        <f>S632+T632</f>
        <v>335</v>
      </c>
      <c r="V632" s="70">
        <v>0</v>
      </c>
      <c r="W632" s="70">
        <v>0</v>
      </c>
      <c r="X632" s="49">
        <f>V632+W632</f>
        <v>0</v>
      </c>
      <c r="Y632" s="70">
        <v>1</v>
      </c>
      <c r="Z632" s="70">
        <v>3</v>
      </c>
      <c r="AA632" s="49">
        <f>Y632+Z632</f>
        <v>4</v>
      </c>
      <c r="AB632" s="49">
        <f>S632+V632+Y632</f>
        <v>167</v>
      </c>
      <c r="AC632" s="49">
        <f>T632+W632+Z632</f>
        <v>172</v>
      </c>
      <c r="AD632" s="49">
        <f>AB632+AC632</f>
        <v>339</v>
      </c>
      <c r="AE632" s="72">
        <v>2</v>
      </c>
      <c r="AF632" s="72">
        <v>5</v>
      </c>
      <c r="AG632" s="49">
        <f>AE632+AF632</f>
        <v>7</v>
      </c>
      <c r="AH632" s="70">
        <v>2</v>
      </c>
      <c r="AI632" s="70">
        <v>5</v>
      </c>
      <c r="AJ632" s="49">
        <f>AH632+AI632</f>
        <v>7</v>
      </c>
      <c r="AK632" s="67">
        <v>24</v>
      </c>
      <c r="AL632" s="67">
        <v>27</v>
      </c>
      <c r="AM632" s="67">
        <v>44</v>
      </c>
      <c r="AN632" s="67">
        <v>238</v>
      </c>
      <c r="AO632" s="46">
        <f>SUM(AK632:AN632)</f>
        <v>333</v>
      </c>
      <c r="AP632" s="67">
        <v>6</v>
      </c>
      <c r="AQ632" s="46">
        <f>+AO632+AP632</f>
        <v>339</v>
      </c>
      <c r="AR632" s="45">
        <f>AB632/P632</f>
        <v>0.68724279835390945</v>
      </c>
      <c r="AS632" s="45">
        <f>(AC632/(H632+N632)*100%)</f>
        <v>0.70204081632653059</v>
      </c>
      <c r="AT632" s="45">
        <f>AD632/R632</f>
        <v>0.69467213114754101</v>
      </c>
      <c r="AU632" s="44">
        <f>AH632/AE632</f>
        <v>1</v>
      </c>
      <c r="AV632" s="44">
        <f>AI632/AF632</f>
        <v>1</v>
      </c>
      <c r="AW632" s="44">
        <f>AJ632/AG632</f>
        <v>1</v>
      </c>
      <c r="AX632" s="43">
        <f>AO632/AQ632</f>
        <v>0.98230088495575218</v>
      </c>
      <c r="AY632" s="42">
        <f>AP632/AQ632</f>
        <v>1.7699115044247787E-2</v>
      </c>
    </row>
    <row r="633" spans="1:51" ht="15" customHeight="1" x14ac:dyDescent="0.25">
      <c r="A633" s="32">
        <v>626</v>
      </c>
      <c r="B633" s="32">
        <v>12</v>
      </c>
      <c r="C633" s="32">
        <v>626</v>
      </c>
      <c r="D633" s="52" t="s">
        <v>27</v>
      </c>
      <c r="E633" s="52" t="s">
        <v>29</v>
      </c>
      <c r="F633" s="51">
        <v>12</v>
      </c>
      <c r="G633" s="47">
        <v>166</v>
      </c>
      <c r="H633" s="47">
        <v>173</v>
      </c>
      <c r="I633" s="48">
        <f>SUM(G633:H633)</f>
        <v>339</v>
      </c>
      <c r="J633" s="70">
        <v>0</v>
      </c>
      <c r="K633" s="70">
        <v>0</v>
      </c>
      <c r="L633" s="49">
        <f>J633+K633</f>
        <v>0</v>
      </c>
      <c r="M633" s="70">
        <v>0</v>
      </c>
      <c r="N633" s="70">
        <v>1</v>
      </c>
      <c r="O633" s="49">
        <f>M633+N633</f>
        <v>1</v>
      </c>
      <c r="P633" s="49">
        <f>G633+J633+M633</f>
        <v>166</v>
      </c>
      <c r="Q633" s="49">
        <f>H633+K633+N633</f>
        <v>174</v>
      </c>
      <c r="R633" s="50">
        <f>I633+L633+O633</f>
        <v>340</v>
      </c>
      <c r="S633" s="70">
        <v>113</v>
      </c>
      <c r="T633" s="70">
        <v>143</v>
      </c>
      <c r="U633" s="49">
        <f>S633+T633</f>
        <v>256</v>
      </c>
      <c r="V633" s="70">
        <v>0</v>
      </c>
      <c r="W633" s="70">
        <v>0</v>
      </c>
      <c r="X633" s="49">
        <f>V633+W633</f>
        <v>0</v>
      </c>
      <c r="Y633" s="70">
        <v>0</v>
      </c>
      <c r="Z633" s="70">
        <v>1</v>
      </c>
      <c r="AA633" s="49">
        <f>Y633+Z633</f>
        <v>1</v>
      </c>
      <c r="AB633" s="49">
        <f>S633+V633+Y633</f>
        <v>113</v>
      </c>
      <c r="AC633" s="49">
        <f>T633+W633+Z633</f>
        <v>144</v>
      </c>
      <c r="AD633" s="49">
        <f>AB633+AC633</f>
        <v>257</v>
      </c>
      <c r="AE633" s="72">
        <v>0</v>
      </c>
      <c r="AF633" s="72">
        <v>0</v>
      </c>
      <c r="AG633" s="49">
        <f>AE633+AF633</f>
        <v>0</v>
      </c>
      <c r="AH633" s="70">
        <v>0</v>
      </c>
      <c r="AI633" s="70">
        <v>0</v>
      </c>
      <c r="AJ633" s="49">
        <f>AH633+AI633</f>
        <v>0</v>
      </c>
      <c r="AK633" s="67">
        <v>8</v>
      </c>
      <c r="AL633" s="67">
        <v>40</v>
      </c>
      <c r="AM633" s="67">
        <v>84</v>
      </c>
      <c r="AN633" s="67">
        <v>115</v>
      </c>
      <c r="AO633" s="46">
        <f>SUM(AK633:AN633)</f>
        <v>247</v>
      </c>
      <c r="AP633" s="67">
        <v>10</v>
      </c>
      <c r="AQ633" s="46">
        <f>+AO633+AP633</f>
        <v>257</v>
      </c>
      <c r="AR633" s="45">
        <f>AB633/P633</f>
        <v>0.68072289156626509</v>
      </c>
      <c r="AS633" s="45">
        <f>(AC633/(H633+N633)*100%)</f>
        <v>0.82758620689655171</v>
      </c>
      <c r="AT633" s="45">
        <f>AD633/R633</f>
        <v>0.75588235294117645</v>
      </c>
      <c r="AU633" s="44" t="e">
        <f>AH633/AE633</f>
        <v>#DIV/0!</v>
      </c>
      <c r="AV633" s="44" t="e">
        <f>AI633/AF633</f>
        <v>#DIV/0!</v>
      </c>
      <c r="AW633" s="44" t="e">
        <f>AJ633/AG633</f>
        <v>#DIV/0!</v>
      </c>
      <c r="AX633" s="43">
        <f>AO633/AQ633</f>
        <v>0.96108949416342415</v>
      </c>
      <c r="AY633" s="42">
        <f>AP633/AQ633</f>
        <v>3.8910505836575876E-2</v>
      </c>
    </row>
    <row r="634" spans="1:51" ht="15" customHeight="1" x14ac:dyDescent="0.25">
      <c r="A634" s="32">
        <v>627</v>
      </c>
      <c r="B634" s="32">
        <v>13</v>
      </c>
      <c r="C634" s="32">
        <v>627</v>
      </c>
      <c r="D634" s="52" t="s">
        <v>27</v>
      </c>
      <c r="E634" s="52" t="s">
        <v>29</v>
      </c>
      <c r="F634" s="51">
        <v>13</v>
      </c>
      <c r="G634" s="47">
        <v>194</v>
      </c>
      <c r="H634" s="47">
        <v>192</v>
      </c>
      <c r="I634" s="48">
        <f>SUM(G634:H634)</f>
        <v>386</v>
      </c>
      <c r="J634" s="70">
        <v>0</v>
      </c>
      <c r="K634" s="70">
        <v>0</v>
      </c>
      <c r="L634" s="49">
        <f>J634+K634</f>
        <v>0</v>
      </c>
      <c r="M634" s="70">
        <v>2</v>
      </c>
      <c r="N634" s="70">
        <v>6</v>
      </c>
      <c r="O634" s="49">
        <f>M634+N634</f>
        <v>8</v>
      </c>
      <c r="P634" s="49">
        <f>G634+J634+M634</f>
        <v>196</v>
      </c>
      <c r="Q634" s="49">
        <f>H634+K634+N634</f>
        <v>198</v>
      </c>
      <c r="R634" s="50">
        <f>I634+L634+O634</f>
        <v>394</v>
      </c>
      <c r="S634" s="70">
        <v>115</v>
      </c>
      <c r="T634" s="70">
        <v>131</v>
      </c>
      <c r="U634" s="49">
        <f>S634+T634</f>
        <v>246</v>
      </c>
      <c r="V634" s="70">
        <v>0</v>
      </c>
      <c r="W634" s="70">
        <v>0</v>
      </c>
      <c r="X634" s="49">
        <f>V634+W634</f>
        <v>0</v>
      </c>
      <c r="Y634" s="70">
        <v>2</v>
      </c>
      <c r="Z634" s="70">
        <v>6</v>
      </c>
      <c r="AA634" s="49">
        <f>Y634+Z634</f>
        <v>8</v>
      </c>
      <c r="AB634" s="49">
        <f>S634+V634+Y634</f>
        <v>117</v>
      </c>
      <c r="AC634" s="49">
        <f>T634+W634+Z634</f>
        <v>137</v>
      </c>
      <c r="AD634" s="49">
        <f>AB634+AC634</f>
        <v>254</v>
      </c>
      <c r="AE634" s="72">
        <v>0</v>
      </c>
      <c r="AF634" s="72">
        <v>0</v>
      </c>
      <c r="AG634" s="49">
        <f>AE634+AF634</f>
        <v>0</v>
      </c>
      <c r="AH634" s="70">
        <v>0</v>
      </c>
      <c r="AI634" s="70">
        <v>0</v>
      </c>
      <c r="AJ634" s="49">
        <f>AH634+AI634</f>
        <v>0</v>
      </c>
      <c r="AK634" s="67">
        <v>17</v>
      </c>
      <c r="AL634" s="67">
        <v>71</v>
      </c>
      <c r="AM634" s="67">
        <v>50</v>
      </c>
      <c r="AN634" s="67">
        <v>110</v>
      </c>
      <c r="AO634" s="46">
        <f>SUM(AK634:AN634)</f>
        <v>248</v>
      </c>
      <c r="AP634" s="67">
        <v>6</v>
      </c>
      <c r="AQ634" s="46">
        <f>+AO634+AP634</f>
        <v>254</v>
      </c>
      <c r="AR634" s="45">
        <f>AB634/P634</f>
        <v>0.59693877551020413</v>
      </c>
      <c r="AS634" s="45">
        <f>(AC634/(H634+N634)*100%)</f>
        <v>0.69191919191919193</v>
      </c>
      <c r="AT634" s="45">
        <f>AD634/R634</f>
        <v>0.64467005076142136</v>
      </c>
      <c r="AU634" s="44" t="e">
        <f>AH634/AE634</f>
        <v>#DIV/0!</v>
      </c>
      <c r="AV634" s="44" t="e">
        <f>AI634/AF634</f>
        <v>#DIV/0!</v>
      </c>
      <c r="AW634" s="44" t="e">
        <f>AJ634/AG634</f>
        <v>#DIV/0!</v>
      </c>
      <c r="AX634" s="43">
        <f>AO634/AQ634</f>
        <v>0.97637795275590555</v>
      </c>
      <c r="AY634" s="42">
        <f>AP634/AQ634</f>
        <v>2.3622047244094488E-2</v>
      </c>
    </row>
    <row r="635" spans="1:51" ht="15" customHeight="1" x14ac:dyDescent="0.25">
      <c r="A635" s="32">
        <v>628</v>
      </c>
      <c r="B635" s="32">
        <v>14</v>
      </c>
      <c r="C635" s="32">
        <v>628</v>
      </c>
      <c r="D635" s="52" t="s">
        <v>27</v>
      </c>
      <c r="E635" s="52" t="s">
        <v>29</v>
      </c>
      <c r="F635" s="51">
        <v>14</v>
      </c>
      <c r="G635" s="47">
        <v>185</v>
      </c>
      <c r="H635" s="47">
        <v>200</v>
      </c>
      <c r="I635" s="48">
        <f>SUM(G635:H635)</f>
        <v>385</v>
      </c>
      <c r="J635" s="70">
        <v>0</v>
      </c>
      <c r="K635" s="70">
        <v>0</v>
      </c>
      <c r="L635" s="49">
        <f>J635+K635</f>
        <v>0</v>
      </c>
      <c r="M635" s="70">
        <v>2</v>
      </c>
      <c r="N635" s="70">
        <v>1</v>
      </c>
      <c r="O635" s="49">
        <f>M635+N635</f>
        <v>3</v>
      </c>
      <c r="P635" s="49">
        <f>G635+J635+M635</f>
        <v>187</v>
      </c>
      <c r="Q635" s="49">
        <f>H635+K635+N635</f>
        <v>201</v>
      </c>
      <c r="R635" s="50">
        <f>I635+L635+O635</f>
        <v>388</v>
      </c>
      <c r="S635" s="70">
        <v>129</v>
      </c>
      <c r="T635" s="70">
        <v>151</v>
      </c>
      <c r="U635" s="49">
        <f>S635+T635</f>
        <v>280</v>
      </c>
      <c r="V635" s="70">
        <v>0</v>
      </c>
      <c r="W635" s="70">
        <v>0</v>
      </c>
      <c r="X635" s="49">
        <f>V635+W635</f>
        <v>0</v>
      </c>
      <c r="Y635" s="70">
        <v>2</v>
      </c>
      <c r="Z635" s="70">
        <v>1</v>
      </c>
      <c r="AA635" s="49">
        <f>Y635+Z635</f>
        <v>3</v>
      </c>
      <c r="AB635" s="49">
        <f>S635+V635+Y635</f>
        <v>131</v>
      </c>
      <c r="AC635" s="49">
        <f>T635+W635+Z635</f>
        <v>152</v>
      </c>
      <c r="AD635" s="49">
        <f>AB635+AC635</f>
        <v>283</v>
      </c>
      <c r="AE635" s="72">
        <v>0</v>
      </c>
      <c r="AF635" s="72">
        <v>0</v>
      </c>
      <c r="AG635" s="49">
        <f>AE635+AF635</f>
        <v>0</v>
      </c>
      <c r="AH635" s="70">
        <v>0</v>
      </c>
      <c r="AI635" s="70">
        <v>0</v>
      </c>
      <c r="AJ635" s="49">
        <f>AH635+AI635</f>
        <v>0</v>
      </c>
      <c r="AK635" s="67">
        <v>60</v>
      </c>
      <c r="AL635" s="67">
        <v>67</v>
      </c>
      <c r="AM635" s="67">
        <v>22</v>
      </c>
      <c r="AN635" s="67">
        <v>118</v>
      </c>
      <c r="AO635" s="46">
        <f>SUM(AK635:AN635)</f>
        <v>267</v>
      </c>
      <c r="AP635" s="67">
        <v>16</v>
      </c>
      <c r="AQ635" s="46">
        <f>+AO635+AP635</f>
        <v>283</v>
      </c>
      <c r="AR635" s="45">
        <f>AB635/P635</f>
        <v>0.70053475935828879</v>
      </c>
      <c r="AS635" s="45">
        <f>(AC635/(H635+N635)*100%)</f>
        <v>0.75621890547263682</v>
      </c>
      <c r="AT635" s="45">
        <f>AD635/R635</f>
        <v>0.72938144329896903</v>
      </c>
      <c r="AU635" s="44" t="e">
        <f>AH635/AE635</f>
        <v>#DIV/0!</v>
      </c>
      <c r="AV635" s="44" t="e">
        <f>AI635/AF635</f>
        <v>#DIV/0!</v>
      </c>
      <c r="AW635" s="44" t="e">
        <f>AJ635/AG635</f>
        <v>#DIV/0!</v>
      </c>
      <c r="AX635" s="43">
        <f>AO635/AQ635</f>
        <v>0.94346289752650181</v>
      </c>
      <c r="AY635" s="42">
        <f>AP635/AQ635</f>
        <v>5.6537102473498232E-2</v>
      </c>
    </row>
    <row r="636" spans="1:51" ht="15" customHeight="1" x14ac:dyDescent="0.25">
      <c r="A636" s="32">
        <v>629</v>
      </c>
      <c r="B636" s="32">
        <v>15</v>
      </c>
      <c r="C636" s="32">
        <v>629</v>
      </c>
      <c r="D636" s="52" t="s">
        <v>27</v>
      </c>
      <c r="E636" s="52" t="s">
        <v>29</v>
      </c>
      <c r="F636" s="51">
        <v>15</v>
      </c>
      <c r="G636" s="47">
        <v>180</v>
      </c>
      <c r="H636" s="47">
        <v>179</v>
      </c>
      <c r="I636" s="48">
        <f>SUM(G636:H636)</f>
        <v>359</v>
      </c>
      <c r="J636" s="70">
        <v>2</v>
      </c>
      <c r="K636" s="70">
        <v>8</v>
      </c>
      <c r="L636" s="49">
        <f>J636+K636</f>
        <v>10</v>
      </c>
      <c r="M636" s="70">
        <v>0</v>
      </c>
      <c r="N636" s="70">
        <v>0</v>
      </c>
      <c r="O636" s="49">
        <f>M636+N636</f>
        <v>0</v>
      </c>
      <c r="P636" s="49">
        <f>G636+J636+M636</f>
        <v>182</v>
      </c>
      <c r="Q636" s="49">
        <f>H636+K636+N636</f>
        <v>187</v>
      </c>
      <c r="R636" s="50">
        <f>I636+L636+O636</f>
        <v>369</v>
      </c>
      <c r="S636" s="70">
        <v>104</v>
      </c>
      <c r="T636" s="70">
        <v>115</v>
      </c>
      <c r="U636" s="49">
        <f>S636+T636</f>
        <v>219</v>
      </c>
      <c r="V636" s="70">
        <v>2</v>
      </c>
      <c r="W636" s="70">
        <v>8</v>
      </c>
      <c r="X636" s="49">
        <f>V636+W636</f>
        <v>10</v>
      </c>
      <c r="Y636" s="70">
        <v>0</v>
      </c>
      <c r="Z636" s="70">
        <v>0</v>
      </c>
      <c r="AA636" s="49">
        <f>Y636+Z636</f>
        <v>0</v>
      </c>
      <c r="AB636" s="49">
        <f>S636+V636+Y636</f>
        <v>106</v>
      </c>
      <c r="AC636" s="49">
        <f>T636+W636+Z636</f>
        <v>123</v>
      </c>
      <c r="AD636" s="49">
        <f>AB636+AC636</f>
        <v>229</v>
      </c>
      <c r="AE636" s="72">
        <v>0</v>
      </c>
      <c r="AF636" s="72">
        <v>0</v>
      </c>
      <c r="AG636" s="49">
        <f>AE636+AF636</f>
        <v>0</v>
      </c>
      <c r="AH636" s="70">
        <v>0</v>
      </c>
      <c r="AI636" s="70">
        <v>0</v>
      </c>
      <c r="AJ636" s="49">
        <f>AH636+AI636</f>
        <v>0</v>
      </c>
      <c r="AK636" s="67">
        <v>27</v>
      </c>
      <c r="AL636" s="67">
        <v>47</v>
      </c>
      <c r="AM636" s="67">
        <v>49</v>
      </c>
      <c r="AN636" s="67">
        <v>94</v>
      </c>
      <c r="AO636" s="46">
        <f>SUM(AK636:AN636)</f>
        <v>217</v>
      </c>
      <c r="AP636" s="67">
        <v>12</v>
      </c>
      <c r="AQ636" s="46">
        <f>+AO636+AP636</f>
        <v>229</v>
      </c>
      <c r="AR636" s="45">
        <f>AB636/P636</f>
        <v>0.58241758241758246</v>
      </c>
      <c r="AS636" s="45">
        <f>(AC636/(H636+N636)*100%)</f>
        <v>0.68715083798882681</v>
      </c>
      <c r="AT636" s="45">
        <f>AD636/R636</f>
        <v>0.62059620596205967</v>
      </c>
      <c r="AU636" s="44" t="e">
        <f>AH636/AE636</f>
        <v>#DIV/0!</v>
      </c>
      <c r="AV636" s="44" t="e">
        <f>AI636/AF636</f>
        <v>#DIV/0!</v>
      </c>
      <c r="AW636" s="44" t="e">
        <f>AJ636/AG636</f>
        <v>#DIV/0!</v>
      </c>
      <c r="AX636" s="43">
        <f>AO636/AQ636</f>
        <v>0.94759825327510916</v>
      </c>
      <c r="AY636" s="42">
        <f>AP636/AQ636</f>
        <v>5.2401746724890827E-2</v>
      </c>
    </row>
    <row r="637" spans="1:51" ht="15" customHeight="1" x14ac:dyDescent="0.25">
      <c r="A637" s="32">
        <v>630</v>
      </c>
      <c r="B637" s="32">
        <v>16</v>
      </c>
      <c r="C637" s="32">
        <v>630</v>
      </c>
      <c r="D637" s="52" t="s">
        <v>27</v>
      </c>
      <c r="E637" s="52" t="s">
        <v>29</v>
      </c>
      <c r="F637" s="51">
        <v>16</v>
      </c>
      <c r="G637" s="47">
        <v>172</v>
      </c>
      <c r="H637" s="47">
        <v>199</v>
      </c>
      <c r="I637" s="48">
        <f>SUM(G637:H637)</f>
        <v>371</v>
      </c>
      <c r="J637" s="70">
        <v>0</v>
      </c>
      <c r="K637" s="70">
        <v>0</v>
      </c>
      <c r="L637" s="49">
        <f>J637+K637</f>
        <v>0</v>
      </c>
      <c r="M637" s="70">
        <v>0</v>
      </c>
      <c r="N637" s="70">
        <v>0</v>
      </c>
      <c r="O637" s="49">
        <f>M637+N637</f>
        <v>0</v>
      </c>
      <c r="P637" s="49">
        <f>G637+J637+M637</f>
        <v>172</v>
      </c>
      <c r="Q637" s="49">
        <f>H637+K637+N637</f>
        <v>199</v>
      </c>
      <c r="R637" s="50">
        <f>I637+L637+O637</f>
        <v>371</v>
      </c>
      <c r="S637" s="70">
        <v>116</v>
      </c>
      <c r="T637" s="70">
        <v>142</v>
      </c>
      <c r="U637" s="49">
        <f>S637+T637</f>
        <v>258</v>
      </c>
      <c r="V637" s="70">
        <v>0</v>
      </c>
      <c r="W637" s="70">
        <v>0</v>
      </c>
      <c r="X637" s="49">
        <f>V637+W637</f>
        <v>0</v>
      </c>
      <c r="Y637" s="70">
        <v>0</v>
      </c>
      <c r="Z637" s="70">
        <v>0</v>
      </c>
      <c r="AA637" s="49">
        <f>Y637+Z637</f>
        <v>0</v>
      </c>
      <c r="AB637" s="49">
        <f>S637+V637+Y637</f>
        <v>116</v>
      </c>
      <c r="AC637" s="49">
        <f>T637+W637+Z637</f>
        <v>142</v>
      </c>
      <c r="AD637" s="49">
        <f>AB637+AC637</f>
        <v>258</v>
      </c>
      <c r="AE637" s="72">
        <v>0</v>
      </c>
      <c r="AF637" s="72">
        <v>0</v>
      </c>
      <c r="AG637" s="49">
        <f>AE637+AF637</f>
        <v>0</v>
      </c>
      <c r="AH637" s="70">
        <v>0</v>
      </c>
      <c r="AI637" s="70">
        <v>0</v>
      </c>
      <c r="AJ637" s="49">
        <f>AH637+AI637</f>
        <v>0</v>
      </c>
      <c r="AK637" s="67">
        <v>57</v>
      </c>
      <c r="AL637" s="67">
        <v>42</v>
      </c>
      <c r="AM637" s="67">
        <v>56</v>
      </c>
      <c r="AN637" s="67">
        <v>100</v>
      </c>
      <c r="AO637" s="46">
        <f>SUM(AK637:AN637)</f>
        <v>255</v>
      </c>
      <c r="AP637" s="67">
        <v>3</v>
      </c>
      <c r="AQ637" s="46">
        <f>+AO637+AP637</f>
        <v>258</v>
      </c>
      <c r="AR637" s="45">
        <f>AB637/P637</f>
        <v>0.67441860465116277</v>
      </c>
      <c r="AS637" s="45">
        <f>(AC637/(H637+N637)*100%)</f>
        <v>0.71356783919597988</v>
      </c>
      <c r="AT637" s="45">
        <f>AD637/R637</f>
        <v>0.69541778975741242</v>
      </c>
      <c r="AU637" s="44" t="e">
        <f>AH637/AE637</f>
        <v>#DIV/0!</v>
      </c>
      <c r="AV637" s="44" t="e">
        <f>AI637/AF637</f>
        <v>#DIV/0!</v>
      </c>
      <c r="AW637" s="44" t="e">
        <f>AJ637/AG637</f>
        <v>#DIV/0!</v>
      </c>
      <c r="AX637" s="43">
        <f>AO637/AQ637</f>
        <v>0.98837209302325579</v>
      </c>
      <c r="AY637" s="42">
        <f>AP637/AQ637</f>
        <v>1.1627906976744186E-2</v>
      </c>
    </row>
    <row r="638" spans="1:51" ht="15" customHeight="1" x14ac:dyDescent="0.25">
      <c r="A638" s="32">
        <v>631</v>
      </c>
      <c r="B638" s="32">
        <v>17</v>
      </c>
      <c r="C638" s="32">
        <v>631</v>
      </c>
      <c r="D638" s="52" t="s">
        <v>27</v>
      </c>
      <c r="E638" s="52" t="s">
        <v>29</v>
      </c>
      <c r="F638" s="51">
        <v>17</v>
      </c>
      <c r="G638" s="47">
        <v>144</v>
      </c>
      <c r="H638" s="47">
        <v>139</v>
      </c>
      <c r="I638" s="48">
        <f>SUM(G638:H638)</f>
        <v>283</v>
      </c>
      <c r="J638" s="70">
        <v>0</v>
      </c>
      <c r="K638" s="70">
        <v>0</v>
      </c>
      <c r="L638" s="49">
        <f>J638+K638</f>
        <v>0</v>
      </c>
      <c r="M638" s="70">
        <v>1</v>
      </c>
      <c r="N638" s="70">
        <v>0</v>
      </c>
      <c r="O638" s="49">
        <f>M638+N638</f>
        <v>1</v>
      </c>
      <c r="P638" s="49">
        <f>G638+J638+M638</f>
        <v>145</v>
      </c>
      <c r="Q638" s="49">
        <f>H638+K638+N638</f>
        <v>139</v>
      </c>
      <c r="R638" s="50">
        <f>I638+L638+O638</f>
        <v>284</v>
      </c>
      <c r="S638" s="70">
        <v>90</v>
      </c>
      <c r="T638" s="70">
        <v>108</v>
      </c>
      <c r="U638" s="49">
        <f>S638+T638</f>
        <v>198</v>
      </c>
      <c r="V638" s="70">
        <v>0</v>
      </c>
      <c r="W638" s="70">
        <v>0</v>
      </c>
      <c r="X638" s="49">
        <f>V638+W638</f>
        <v>0</v>
      </c>
      <c r="Y638" s="70">
        <v>1</v>
      </c>
      <c r="Z638" s="70">
        <v>0</v>
      </c>
      <c r="AA638" s="49">
        <f>Y638+Z638</f>
        <v>1</v>
      </c>
      <c r="AB638" s="49">
        <f>S638+V638+Y638</f>
        <v>91</v>
      </c>
      <c r="AC638" s="49">
        <f>T638+W638+Z638</f>
        <v>108</v>
      </c>
      <c r="AD638" s="49">
        <f>AB638+AC638</f>
        <v>199</v>
      </c>
      <c r="AE638" s="72">
        <v>2</v>
      </c>
      <c r="AF638" s="72">
        <v>0</v>
      </c>
      <c r="AG638" s="49">
        <f>AE638+AF638</f>
        <v>2</v>
      </c>
      <c r="AH638" s="70">
        <v>1</v>
      </c>
      <c r="AI638" s="70">
        <v>0</v>
      </c>
      <c r="AJ638" s="49">
        <f>AH638+AI638</f>
        <v>1</v>
      </c>
      <c r="AK638" s="67">
        <v>22</v>
      </c>
      <c r="AL638" s="67">
        <v>62</v>
      </c>
      <c r="AM638" s="67">
        <v>46</v>
      </c>
      <c r="AN638" s="67">
        <v>65</v>
      </c>
      <c r="AO638" s="46">
        <f>SUM(AK638:AN638)</f>
        <v>195</v>
      </c>
      <c r="AP638" s="67">
        <v>4</v>
      </c>
      <c r="AQ638" s="46">
        <f>+AO638+AP638</f>
        <v>199</v>
      </c>
      <c r="AR638" s="45">
        <f>AB638/P638</f>
        <v>0.62758620689655176</v>
      </c>
      <c r="AS638" s="45">
        <f>(AC638/(H638+N638)*100%)</f>
        <v>0.7769784172661871</v>
      </c>
      <c r="AT638" s="45">
        <f>AD638/R638</f>
        <v>0.70070422535211263</v>
      </c>
      <c r="AU638" s="44">
        <f>AH638/AE638</f>
        <v>0.5</v>
      </c>
      <c r="AV638" s="44" t="e">
        <f>AI638/AF638</f>
        <v>#DIV/0!</v>
      </c>
      <c r="AW638" s="44">
        <f>AJ638/AG638</f>
        <v>0.5</v>
      </c>
      <c r="AX638" s="43">
        <f>AO638/AQ638</f>
        <v>0.97989949748743721</v>
      </c>
      <c r="AY638" s="42">
        <f>AP638/AQ638</f>
        <v>2.0100502512562814E-2</v>
      </c>
    </row>
    <row r="639" spans="1:51" ht="15" customHeight="1" x14ac:dyDescent="0.25">
      <c r="A639" s="32">
        <v>632</v>
      </c>
      <c r="B639" s="32">
        <v>18</v>
      </c>
      <c r="C639" s="32">
        <v>632</v>
      </c>
      <c r="D639" s="52" t="s">
        <v>27</v>
      </c>
      <c r="E639" s="52" t="s">
        <v>29</v>
      </c>
      <c r="F639" s="51">
        <v>18</v>
      </c>
      <c r="G639" s="47">
        <v>134</v>
      </c>
      <c r="H639" s="47">
        <v>118</v>
      </c>
      <c r="I639" s="48">
        <f>SUM(G639:H639)</f>
        <v>252</v>
      </c>
      <c r="J639" s="70">
        <v>0</v>
      </c>
      <c r="K639" s="70">
        <v>0</v>
      </c>
      <c r="L639" s="49">
        <f>J639+K639</f>
        <v>0</v>
      </c>
      <c r="M639" s="70">
        <v>1</v>
      </c>
      <c r="N639" s="70">
        <v>2</v>
      </c>
      <c r="O639" s="49">
        <f>M639+N639</f>
        <v>3</v>
      </c>
      <c r="P639" s="49">
        <f>G639+J639+M639</f>
        <v>135</v>
      </c>
      <c r="Q639" s="49">
        <f>H639+K639+N639</f>
        <v>120</v>
      </c>
      <c r="R639" s="50">
        <f>I639+L639+O639</f>
        <v>255</v>
      </c>
      <c r="S639" s="70">
        <v>95</v>
      </c>
      <c r="T639" s="70">
        <v>92</v>
      </c>
      <c r="U639" s="49">
        <f>S639+T639</f>
        <v>187</v>
      </c>
      <c r="V639" s="70">
        <v>0</v>
      </c>
      <c r="W639" s="70">
        <v>0</v>
      </c>
      <c r="X639" s="49">
        <f>V639+W639</f>
        <v>0</v>
      </c>
      <c r="Y639" s="70">
        <v>1</v>
      </c>
      <c r="Z639" s="70">
        <v>2</v>
      </c>
      <c r="AA639" s="49">
        <f>Y639+Z639</f>
        <v>3</v>
      </c>
      <c r="AB639" s="49">
        <f>S639+V639+Y639</f>
        <v>96</v>
      </c>
      <c r="AC639" s="49">
        <f>T639+W639+Z639</f>
        <v>94</v>
      </c>
      <c r="AD639" s="49">
        <f>AB639+AC639</f>
        <v>190</v>
      </c>
      <c r="AE639" s="72">
        <v>0</v>
      </c>
      <c r="AF639" s="72">
        <v>3</v>
      </c>
      <c r="AG639" s="49">
        <f>AE639+AF639</f>
        <v>3</v>
      </c>
      <c r="AH639" s="70">
        <v>0</v>
      </c>
      <c r="AI639" s="70">
        <v>3</v>
      </c>
      <c r="AJ639" s="49">
        <f>AH639+AI639</f>
        <v>3</v>
      </c>
      <c r="AK639" s="67">
        <v>13</v>
      </c>
      <c r="AL639" s="67">
        <v>35</v>
      </c>
      <c r="AM639" s="67">
        <v>24</v>
      </c>
      <c r="AN639" s="67">
        <v>117</v>
      </c>
      <c r="AO639" s="46">
        <f>SUM(AK639:AN639)</f>
        <v>189</v>
      </c>
      <c r="AP639" s="67">
        <v>1</v>
      </c>
      <c r="AQ639" s="46">
        <f>+AO639+AP639</f>
        <v>190</v>
      </c>
      <c r="AR639" s="45">
        <f>AB639/P639</f>
        <v>0.71111111111111114</v>
      </c>
      <c r="AS639" s="45">
        <f>(AC639/(H639+N639)*100%)</f>
        <v>0.78333333333333333</v>
      </c>
      <c r="AT639" s="45">
        <f>AD639/R639</f>
        <v>0.74509803921568629</v>
      </c>
      <c r="AU639" s="44" t="e">
        <f>AH639/AE639</f>
        <v>#DIV/0!</v>
      </c>
      <c r="AV639" s="44">
        <f>AI639/AF639</f>
        <v>1</v>
      </c>
      <c r="AW639" s="44">
        <f>AJ639/AG639</f>
        <v>1</v>
      </c>
      <c r="AX639" s="43">
        <f>AO639/AQ639</f>
        <v>0.99473684210526314</v>
      </c>
      <c r="AY639" s="42">
        <f>AP639/AQ639</f>
        <v>5.263157894736842E-3</v>
      </c>
    </row>
    <row r="640" spans="1:51" ht="15" customHeight="1" x14ac:dyDescent="0.25">
      <c r="A640" s="32">
        <v>633</v>
      </c>
      <c r="B640" s="32">
        <v>19</v>
      </c>
      <c r="C640" s="32">
        <v>633</v>
      </c>
      <c r="D640" s="52" t="s">
        <v>27</v>
      </c>
      <c r="E640" s="52" t="s">
        <v>29</v>
      </c>
      <c r="F640" s="51">
        <v>19</v>
      </c>
      <c r="G640" s="47">
        <v>138</v>
      </c>
      <c r="H640" s="47">
        <v>155</v>
      </c>
      <c r="I640" s="48">
        <f>SUM(G640:H640)</f>
        <v>293</v>
      </c>
      <c r="J640" s="70">
        <v>0</v>
      </c>
      <c r="K640" s="70">
        <v>0</v>
      </c>
      <c r="L640" s="49">
        <f>J640+K640</f>
        <v>0</v>
      </c>
      <c r="M640" s="70">
        <v>1</v>
      </c>
      <c r="N640" s="70">
        <v>1</v>
      </c>
      <c r="O640" s="49">
        <f>M640+N640</f>
        <v>2</v>
      </c>
      <c r="P640" s="49">
        <f>G640+J640+M640</f>
        <v>139</v>
      </c>
      <c r="Q640" s="49">
        <f>H640+K640+N640</f>
        <v>156</v>
      </c>
      <c r="R640" s="50">
        <f>I640+L640+O640</f>
        <v>295</v>
      </c>
      <c r="S640" s="70">
        <v>91</v>
      </c>
      <c r="T640" s="70">
        <v>114</v>
      </c>
      <c r="U640" s="49">
        <f>S640+T640</f>
        <v>205</v>
      </c>
      <c r="V640" s="70">
        <v>0</v>
      </c>
      <c r="W640" s="70">
        <v>0</v>
      </c>
      <c r="X640" s="49">
        <f>V640+W640</f>
        <v>0</v>
      </c>
      <c r="Y640" s="70">
        <v>1</v>
      </c>
      <c r="Z640" s="70">
        <v>1</v>
      </c>
      <c r="AA640" s="49">
        <f>Y640+Z640</f>
        <v>2</v>
      </c>
      <c r="AB640" s="49">
        <f>S640+V640+Y640</f>
        <v>92</v>
      </c>
      <c r="AC640" s="49">
        <f>T640+W640+Z640</f>
        <v>115</v>
      </c>
      <c r="AD640" s="49">
        <f>AB640+AC640</f>
        <v>207</v>
      </c>
      <c r="AE640" s="72">
        <v>0</v>
      </c>
      <c r="AF640" s="72">
        <v>0</v>
      </c>
      <c r="AG640" s="49">
        <f>AE640+AF640</f>
        <v>0</v>
      </c>
      <c r="AH640" s="70">
        <v>0</v>
      </c>
      <c r="AI640" s="70">
        <v>0</v>
      </c>
      <c r="AJ640" s="49">
        <f>AH640+AI640</f>
        <v>0</v>
      </c>
      <c r="AK640" s="67">
        <v>22</v>
      </c>
      <c r="AL640" s="67">
        <v>41</v>
      </c>
      <c r="AM640" s="67">
        <v>17</v>
      </c>
      <c r="AN640" s="67">
        <v>123</v>
      </c>
      <c r="AO640" s="46">
        <f>SUM(AK640:AN640)</f>
        <v>203</v>
      </c>
      <c r="AP640" s="67">
        <v>4</v>
      </c>
      <c r="AQ640" s="46">
        <f>+AO640+AP640</f>
        <v>207</v>
      </c>
      <c r="AR640" s="45">
        <f>AB640/P640</f>
        <v>0.66187050359712229</v>
      </c>
      <c r="AS640" s="45">
        <f>(AC640/(H640+N640)*100%)</f>
        <v>0.73717948717948723</v>
      </c>
      <c r="AT640" s="45">
        <f>AD640/R640</f>
        <v>0.70169491525423733</v>
      </c>
      <c r="AU640" s="44" t="e">
        <f>AH640/AE640</f>
        <v>#DIV/0!</v>
      </c>
      <c r="AV640" s="44" t="e">
        <f>AI640/AF640</f>
        <v>#DIV/0!</v>
      </c>
      <c r="AW640" s="44" t="e">
        <f>AJ640/AG640</f>
        <v>#DIV/0!</v>
      </c>
      <c r="AX640" s="43">
        <f>AO640/AQ640</f>
        <v>0.98067632850241548</v>
      </c>
      <c r="AY640" s="42">
        <f>AP640/AQ640</f>
        <v>1.932367149758454E-2</v>
      </c>
    </row>
    <row r="641" spans="1:51" ht="15" customHeight="1" x14ac:dyDescent="0.25">
      <c r="A641" s="32">
        <v>634</v>
      </c>
      <c r="B641" s="32">
        <v>20</v>
      </c>
      <c r="C641" s="32">
        <v>634</v>
      </c>
      <c r="D641" s="52" t="s">
        <v>27</v>
      </c>
      <c r="E641" s="52" t="s">
        <v>29</v>
      </c>
      <c r="F641" s="51">
        <v>20</v>
      </c>
      <c r="G641" s="47">
        <v>212</v>
      </c>
      <c r="H641" s="47">
        <v>197</v>
      </c>
      <c r="I641" s="48">
        <f>SUM(G641:H641)</f>
        <v>409</v>
      </c>
      <c r="J641" s="70">
        <v>0</v>
      </c>
      <c r="K641" s="70">
        <v>0</v>
      </c>
      <c r="L641" s="49">
        <f>J641+K641</f>
        <v>0</v>
      </c>
      <c r="M641" s="70">
        <v>4</v>
      </c>
      <c r="N641" s="70">
        <v>2</v>
      </c>
      <c r="O641" s="49">
        <f>M641+N641</f>
        <v>6</v>
      </c>
      <c r="P641" s="49">
        <f>G641+J641+M641</f>
        <v>216</v>
      </c>
      <c r="Q641" s="49">
        <f>H641+K641+N641</f>
        <v>199</v>
      </c>
      <c r="R641" s="50">
        <f>I641+L641+O641</f>
        <v>415</v>
      </c>
      <c r="S641" s="70">
        <v>119</v>
      </c>
      <c r="T641" s="70">
        <v>137</v>
      </c>
      <c r="U641" s="49">
        <f>S641+T641</f>
        <v>256</v>
      </c>
      <c r="V641" s="70">
        <v>0</v>
      </c>
      <c r="W641" s="70">
        <v>0</v>
      </c>
      <c r="X641" s="49">
        <f>V641+W641</f>
        <v>0</v>
      </c>
      <c r="Y641" s="70">
        <v>4</v>
      </c>
      <c r="Z641" s="70">
        <v>2</v>
      </c>
      <c r="AA641" s="49">
        <f>Y641+Z641</f>
        <v>6</v>
      </c>
      <c r="AB641" s="49">
        <f>S641+V641+Y641</f>
        <v>123</v>
      </c>
      <c r="AC641" s="49">
        <f>T641+W641+Z641</f>
        <v>139</v>
      </c>
      <c r="AD641" s="49">
        <f>AB641+AC641</f>
        <v>262</v>
      </c>
      <c r="AE641" s="72">
        <v>0</v>
      </c>
      <c r="AF641" s="72">
        <v>0</v>
      </c>
      <c r="AG641" s="49">
        <f>AE641+AF641</f>
        <v>0</v>
      </c>
      <c r="AH641" s="70">
        <v>0</v>
      </c>
      <c r="AI641" s="70">
        <v>0</v>
      </c>
      <c r="AJ641" s="49">
        <f>AH641+AI641</f>
        <v>0</v>
      </c>
      <c r="AK641" s="67">
        <v>36</v>
      </c>
      <c r="AL641" s="67">
        <v>55</v>
      </c>
      <c r="AM641" s="67">
        <v>38</v>
      </c>
      <c r="AN641" s="67">
        <v>129</v>
      </c>
      <c r="AO641" s="46">
        <f>SUM(AK641:AN641)</f>
        <v>258</v>
      </c>
      <c r="AP641" s="67">
        <v>4</v>
      </c>
      <c r="AQ641" s="46">
        <f>+AO641+AP641</f>
        <v>262</v>
      </c>
      <c r="AR641" s="45">
        <f>AB641/P641</f>
        <v>0.56944444444444442</v>
      </c>
      <c r="AS641" s="45">
        <f>(AC641/(H641+N641)*100%)</f>
        <v>0.69849246231155782</v>
      </c>
      <c r="AT641" s="45">
        <f>AD641/R641</f>
        <v>0.63132530120481922</v>
      </c>
      <c r="AU641" s="44" t="e">
        <f>AH641/AE641</f>
        <v>#DIV/0!</v>
      </c>
      <c r="AV641" s="44" t="e">
        <f>AI641/AF641</f>
        <v>#DIV/0!</v>
      </c>
      <c r="AW641" s="44" t="e">
        <f>AJ641/AG641</f>
        <v>#DIV/0!</v>
      </c>
      <c r="AX641" s="43">
        <f>AO641/AQ641</f>
        <v>0.98473282442748089</v>
      </c>
      <c r="AY641" s="42">
        <f>AP641/AQ641</f>
        <v>1.5267175572519083E-2</v>
      </c>
    </row>
    <row r="642" spans="1:51" ht="15" customHeight="1" x14ac:dyDescent="0.25">
      <c r="A642" s="32">
        <v>635</v>
      </c>
      <c r="B642" s="32">
        <v>21</v>
      </c>
      <c r="C642" s="32">
        <v>635</v>
      </c>
      <c r="D642" s="52" t="s">
        <v>27</v>
      </c>
      <c r="E642" s="52" t="s">
        <v>29</v>
      </c>
      <c r="F642" s="51">
        <v>21</v>
      </c>
      <c r="G642" s="47">
        <v>222</v>
      </c>
      <c r="H642" s="47">
        <v>210</v>
      </c>
      <c r="I642" s="48">
        <f>SUM(G642:H642)</f>
        <v>432</v>
      </c>
      <c r="J642" s="70">
        <v>5</v>
      </c>
      <c r="K642" s="70">
        <v>10</v>
      </c>
      <c r="L642" s="49">
        <f>J642+K642</f>
        <v>15</v>
      </c>
      <c r="M642" s="70">
        <v>1</v>
      </c>
      <c r="N642" s="70">
        <v>3</v>
      </c>
      <c r="O642" s="49">
        <f>M642+N642</f>
        <v>4</v>
      </c>
      <c r="P642" s="49">
        <f>G642+J642+M642</f>
        <v>228</v>
      </c>
      <c r="Q642" s="49">
        <f>H642+K642+N642</f>
        <v>223</v>
      </c>
      <c r="R642" s="50">
        <f>I642+L642+O642</f>
        <v>451</v>
      </c>
      <c r="S642" s="70">
        <v>119</v>
      </c>
      <c r="T642" s="70">
        <v>130</v>
      </c>
      <c r="U642" s="49">
        <f>S642+T642</f>
        <v>249</v>
      </c>
      <c r="V642" s="70">
        <v>0</v>
      </c>
      <c r="W642" s="70">
        <v>0</v>
      </c>
      <c r="X642" s="49">
        <f>V642+W642</f>
        <v>0</v>
      </c>
      <c r="Y642" s="70">
        <v>1</v>
      </c>
      <c r="Z642" s="70">
        <v>3</v>
      </c>
      <c r="AA642" s="49">
        <f>Y642+Z642</f>
        <v>4</v>
      </c>
      <c r="AB642" s="49">
        <f>S642+V642+Y642</f>
        <v>120</v>
      </c>
      <c r="AC642" s="49">
        <f>T642+W642+Z642</f>
        <v>133</v>
      </c>
      <c r="AD642" s="49">
        <f>AB642+AC642</f>
        <v>253</v>
      </c>
      <c r="AE642" s="72">
        <v>0</v>
      </c>
      <c r="AF642" s="72">
        <v>0</v>
      </c>
      <c r="AG642" s="49">
        <f>AE642+AF642</f>
        <v>0</v>
      </c>
      <c r="AH642" s="70">
        <v>0</v>
      </c>
      <c r="AI642" s="70">
        <v>0</v>
      </c>
      <c r="AJ642" s="49">
        <f>AH642+AI642</f>
        <v>0</v>
      </c>
      <c r="AK642" s="67">
        <v>30</v>
      </c>
      <c r="AL642" s="67">
        <v>90</v>
      </c>
      <c r="AM642" s="67">
        <v>26</v>
      </c>
      <c r="AN642" s="67">
        <v>98</v>
      </c>
      <c r="AO642" s="46">
        <f>SUM(AK642:AN642)</f>
        <v>244</v>
      </c>
      <c r="AP642" s="67">
        <v>9</v>
      </c>
      <c r="AQ642" s="46">
        <f>+AO642+AP642</f>
        <v>253</v>
      </c>
      <c r="AR642" s="45">
        <f>AB642/P642</f>
        <v>0.52631578947368418</v>
      </c>
      <c r="AS642" s="45">
        <f>(AC642/(H642+N642)*100%)</f>
        <v>0.62441314553990612</v>
      </c>
      <c r="AT642" s="45">
        <f>AD642/R642</f>
        <v>0.56097560975609762</v>
      </c>
      <c r="AU642" s="44" t="e">
        <f>AH642/AE642</f>
        <v>#DIV/0!</v>
      </c>
      <c r="AV642" s="44" t="e">
        <f>AI642/AF642</f>
        <v>#DIV/0!</v>
      </c>
      <c r="AW642" s="44" t="e">
        <f>AJ642/AG642</f>
        <v>#DIV/0!</v>
      </c>
      <c r="AX642" s="43">
        <f>AO642/AQ642</f>
        <v>0.96442687747035571</v>
      </c>
      <c r="AY642" s="42">
        <f>AP642/AQ642</f>
        <v>3.5573122529644272E-2</v>
      </c>
    </row>
    <row r="643" spans="1:51" ht="15" customHeight="1" x14ac:dyDescent="0.25">
      <c r="A643" s="32">
        <v>636</v>
      </c>
      <c r="B643" s="32"/>
      <c r="C643" s="32">
        <v>636</v>
      </c>
      <c r="D643" s="41" t="s">
        <v>28</v>
      </c>
      <c r="E643" s="41"/>
      <c r="F643" s="40">
        <f>F642</f>
        <v>21</v>
      </c>
      <c r="G643" s="39">
        <f>SUM(G622:G642)</f>
        <v>3859</v>
      </c>
      <c r="H643" s="39">
        <f>SUM(H622:H642)</f>
        <v>3857</v>
      </c>
      <c r="I643" s="39">
        <f>SUM(I622:I642)</f>
        <v>7716</v>
      </c>
      <c r="J643" s="39">
        <f>SUM(J622:J642)</f>
        <v>8</v>
      </c>
      <c r="K643" s="39">
        <f>SUM(K622:K642)</f>
        <v>19</v>
      </c>
      <c r="L643" s="39">
        <f>SUM(L622:L642)</f>
        <v>27</v>
      </c>
      <c r="M643" s="39">
        <f>SUM(M622:M642)</f>
        <v>30</v>
      </c>
      <c r="N643" s="39">
        <f>SUM(N622:N642)</f>
        <v>34</v>
      </c>
      <c r="O643" s="39">
        <f>SUM(O622:O642)</f>
        <v>64</v>
      </c>
      <c r="P643" s="39">
        <f>SUM(P622:P642)</f>
        <v>3897</v>
      </c>
      <c r="Q643" s="39">
        <f>SUM(Q622:Q642)</f>
        <v>3910</v>
      </c>
      <c r="R643" s="39">
        <f>SUM(R622:R642)</f>
        <v>7807</v>
      </c>
      <c r="S643" s="39">
        <f>SUM(S622:S642)</f>
        <v>2600</v>
      </c>
      <c r="T643" s="39">
        <f>SUM(T622:T642)</f>
        <v>2885</v>
      </c>
      <c r="U643" s="39">
        <f>SUM(U622:U642)</f>
        <v>5485</v>
      </c>
      <c r="V643" s="39">
        <f>SUM(V622:V642)</f>
        <v>3</v>
      </c>
      <c r="W643" s="39">
        <f>SUM(W622:W642)</f>
        <v>9</v>
      </c>
      <c r="X643" s="39">
        <f>SUM(X622:X642)</f>
        <v>12</v>
      </c>
      <c r="Y643" s="39">
        <f>SUM(Y622:Y642)</f>
        <v>25</v>
      </c>
      <c r="Z643" s="39">
        <f>SUM(Z622:Z642)</f>
        <v>30</v>
      </c>
      <c r="AA643" s="39">
        <f>SUM(AA622:AA642)</f>
        <v>55</v>
      </c>
      <c r="AB643" s="39">
        <f>SUM(AB622:AB642)</f>
        <v>2628</v>
      </c>
      <c r="AC643" s="39">
        <f>SUM(AC622:AC642)</f>
        <v>2924</v>
      </c>
      <c r="AD643" s="39">
        <f>SUM(AD622:AD642)</f>
        <v>5552</v>
      </c>
      <c r="AE643" s="39">
        <f>SUM(AE622:AE642)</f>
        <v>4</v>
      </c>
      <c r="AF643" s="39">
        <f>SUM(AF622:AF642)</f>
        <v>8</v>
      </c>
      <c r="AG643" s="39">
        <f>SUM(AG622:AG642)</f>
        <v>12</v>
      </c>
      <c r="AH643" s="39">
        <f>SUM(AH622:AH642)</f>
        <v>3</v>
      </c>
      <c r="AI643" s="39">
        <f>SUM(AI622:AI642)</f>
        <v>8</v>
      </c>
      <c r="AJ643" s="39">
        <f>SUM(AJ622:AJ642)</f>
        <v>11</v>
      </c>
      <c r="AK643" s="39">
        <f>SUM(AK622:AK642)</f>
        <v>758</v>
      </c>
      <c r="AL643" s="39">
        <f>SUM(AL622:AL642)</f>
        <v>1578</v>
      </c>
      <c r="AM643" s="39">
        <f>SUM(AM622:AM642)</f>
        <v>1128</v>
      </c>
      <c r="AN643" s="39">
        <f>SUM(AN622:AN642)</f>
        <v>1881</v>
      </c>
      <c r="AO643" s="39">
        <f>SUM(AO622:AO642)</f>
        <v>5345</v>
      </c>
      <c r="AP643" s="39">
        <f>SUM(AP622:AP642)</f>
        <v>207</v>
      </c>
      <c r="AQ643" s="39">
        <f>SUM(AQ622:AQ642)</f>
        <v>5552</v>
      </c>
      <c r="AR643" s="36">
        <f>AB643/P643</f>
        <v>0.67436489607390304</v>
      </c>
      <c r="AS643" s="36">
        <f>(AC643/(H643+N643)*100%)</f>
        <v>0.75147776921099974</v>
      </c>
      <c r="AT643" s="36">
        <f>AD643/R643</f>
        <v>0.71115665428461639</v>
      </c>
      <c r="AU643" s="35">
        <f>AH643/AE643</f>
        <v>0.75</v>
      </c>
      <c r="AV643" s="35">
        <f>AI643/AF643</f>
        <v>1</v>
      </c>
      <c r="AW643" s="35">
        <f>AJ643/AG643</f>
        <v>0.91666666666666663</v>
      </c>
      <c r="AX643" s="34">
        <f>AO643/AQ643</f>
        <v>0.96271613832853031</v>
      </c>
      <c r="AY643" s="33">
        <f>AP643/AQ643</f>
        <v>3.7283861671469742E-2</v>
      </c>
    </row>
    <row r="644" spans="1:51" ht="15" customHeight="1" x14ac:dyDescent="0.25">
      <c r="A644" s="32">
        <v>637</v>
      </c>
      <c r="B644" s="32">
        <v>1</v>
      </c>
      <c r="C644" s="32">
        <v>637</v>
      </c>
      <c r="D644" s="52" t="s">
        <v>27</v>
      </c>
      <c r="E644" s="52" t="s">
        <v>26</v>
      </c>
      <c r="F644" s="51">
        <v>1</v>
      </c>
      <c r="G644" s="47">
        <v>237</v>
      </c>
      <c r="H644" s="47">
        <v>224</v>
      </c>
      <c r="I644" s="48">
        <f>SUM(G644:H644)</f>
        <v>461</v>
      </c>
      <c r="J644" s="70">
        <v>0</v>
      </c>
      <c r="K644" s="70">
        <v>0</v>
      </c>
      <c r="L644" s="49">
        <f>J644+K644</f>
        <v>0</v>
      </c>
      <c r="M644" s="70">
        <v>0</v>
      </c>
      <c r="N644" s="70">
        <v>1</v>
      </c>
      <c r="O644" s="49">
        <f>M644+N644</f>
        <v>1</v>
      </c>
      <c r="P644" s="49">
        <f>G644+J644+M644</f>
        <v>237</v>
      </c>
      <c r="Q644" s="49">
        <f>H644+K644+N644</f>
        <v>225</v>
      </c>
      <c r="R644" s="50">
        <f>I644+L644+O644</f>
        <v>462</v>
      </c>
      <c r="S644" s="70">
        <v>166</v>
      </c>
      <c r="T644" s="70">
        <v>183</v>
      </c>
      <c r="U644" s="49">
        <f>S644+T644</f>
        <v>349</v>
      </c>
      <c r="V644" s="70">
        <v>0</v>
      </c>
      <c r="W644" s="70">
        <v>0</v>
      </c>
      <c r="X644" s="49">
        <f>V644+W644</f>
        <v>0</v>
      </c>
      <c r="Y644" s="70">
        <v>0</v>
      </c>
      <c r="Z644" s="70">
        <v>1</v>
      </c>
      <c r="AA644" s="49">
        <f>Y644+Z644</f>
        <v>1</v>
      </c>
      <c r="AB644" s="49">
        <f>S644+V644+Y644</f>
        <v>166</v>
      </c>
      <c r="AC644" s="49">
        <f>T644+W644+Z644</f>
        <v>184</v>
      </c>
      <c r="AD644" s="49">
        <f>AB644+AC644</f>
        <v>350</v>
      </c>
      <c r="AE644" s="72">
        <v>0</v>
      </c>
      <c r="AF644" s="72">
        <v>0</v>
      </c>
      <c r="AG644" s="49">
        <f>AE644+AF644</f>
        <v>0</v>
      </c>
      <c r="AH644" s="70">
        <v>0</v>
      </c>
      <c r="AI644" s="70">
        <v>0</v>
      </c>
      <c r="AJ644" s="49">
        <f>AH644+AI644</f>
        <v>0</v>
      </c>
      <c r="AK644" s="67">
        <v>64</v>
      </c>
      <c r="AL644" s="67">
        <v>75</v>
      </c>
      <c r="AM644" s="67">
        <v>33</v>
      </c>
      <c r="AN644" s="67">
        <v>157</v>
      </c>
      <c r="AO644" s="46">
        <f>SUM(AK644:AN644)</f>
        <v>329</v>
      </c>
      <c r="AP644" s="67">
        <v>21</v>
      </c>
      <c r="AQ644" s="46">
        <f>+AO644+AP644</f>
        <v>350</v>
      </c>
      <c r="AR644" s="45">
        <f>AB644/P644</f>
        <v>0.70042194092827004</v>
      </c>
      <c r="AS644" s="45">
        <f>(AC644/(H644+N644)*100%)</f>
        <v>0.81777777777777783</v>
      </c>
      <c r="AT644" s="45">
        <f>AD644/R644</f>
        <v>0.75757575757575757</v>
      </c>
      <c r="AU644" s="44" t="e">
        <f>AH644/AE644</f>
        <v>#DIV/0!</v>
      </c>
      <c r="AV644" s="44" t="e">
        <f>AI644/AF644</f>
        <v>#DIV/0!</v>
      </c>
      <c r="AW644" s="44" t="e">
        <f>AJ644/AG644</f>
        <v>#DIV/0!</v>
      </c>
      <c r="AX644" s="43">
        <f>AO644/AQ644</f>
        <v>0.94</v>
      </c>
      <c r="AY644" s="42">
        <f>AP644/AQ644</f>
        <v>0.06</v>
      </c>
    </row>
    <row r="645" spans="1:51" ht="15" customHeight="1" x14ac:dyDescent="0.25">
      <c r="A645" s="32">
        <v>638</v>
      </c>
      <c r="B645" s="32">
        <v>2</v>
      </c>
      <c r="C645" s="32">
        <v>638</v>
      </c>
      <c r="D645" s="52" t="s">
        <v>27</v>
      </c>
      <c r="E645" s="52" t="s">
        <v>26</v>
      </c>
      <c r="F645" s="51">
        <v>2</v>
      </c>
      <c r="G645" s="47">
        <v>128</v>
      </c>
      <c r="H645" s="47">
        <v>127</v>
      </c>
      <c r="I645" s="48">
        <f>SUM(G645:H645)</f>
        <v>255</v>
      </c>
      <c r="J645" s="70">
        <v>0</v>
      </c>
      <c r="K645" s="70">
        <v>0</v>
      </c>
      <c r="L645" s="49">
        <f>J645+K645</f>
        <v>0</v>
      </c>
      <c r="M645" s="70">
        <v>0</v>
      </c>
      <c r="N645" s="70">
        <v>0</v>
      </c>
      <c r="O645" s="49">
        <f>M645+N645</f>
        <v>0</v>
      </c>
      <c r="P645" s="49">
        <f>G645+J645+M645</f>
        <v>128</v>
      </c>
      <c r="Q645" s="49">
        <f>H645+K645+N645</f>
        <v>127</v>
      </c>
      <c r="R645" s="50">
        <f>I645+L645+O645</f>
        <v>255</v>
      </c>
      <c r="S645" s="70">
        <v>89</v>
      </c>
      <c r="T645" s="70">
        <v>98</v>
      </c>
      <c r="U645" s="49">
        <f>S645+T645</f>
        <v>187</v>
      </c>
      <c r="V645" s="70">
        <v>0</v>
      </c>
      <c r="W645" s="70">
        <v>0</v>
      </c>
      <c r="X645" s="49">
        <f>V645+W645</f>
        <v>0</v>
      </c>
      <c r="Y645" s="70">
        <v>0</v>
      </c>
      <c r="Z645" s="70">
        <v>0</v>
      </c>
      <c r="AA645" s="49">
        <f>Y645+Z645</f>
        <v>0</v>
      </c>
      <c r="AB645" s="49">
        <f>S645+V645+Y645</f>
        <v>89</v>
      </c>
      <c r="AC645" s="49">
        <f>T645+W645+Z645</f>
        <v>98</v>
      </c>
      <c r="AD645" s="49">
        <f>AB645+AC645</f>
        <v>187</v>
      </c>
      <c r="AE645" s="72">
        <v>0</v>
      </c>
      <c r="AF645" s="72">
        <v>0</v>
      </c>
      <c r="AG645" s="49">
        <f>AE645+AF645</f>
        <v>0</v>
      </c>
      <c r="AH645" s="70">
        <v>0</v>
      </c>
      <c r="AI645" s="70">
        <v>0</v>
      </c>
      <c r="AJ645" s="49">
        <f>AH645+AI645</f>
        <v>0</v>
      </c>
      <c r="AK645" s="67">
        <v>28</v>
      </c>
      <c r="AL645" s="67">
        <v>30</v>
      </c>
      <c r="AM645" s="67">
        <v>20</v>
      </c>
      <c r="AN645" s="67">
        <v>101</v>
      </c>
      <c r="AO645" s="46">
        <f>SUM(AK645:AN645)</f>
        <v>179</v>
      </c>
      <c r="AP645" s="67">
        <v>8</v>
      </c>
      <c r="AQ645" s="46">
        <f>+AO645+AP645</f>
        <v>187</v>
      </c>
      <c r="AR645" s="45">
        <f>AB645/P645</f>
        <v>0.6953125</v>
      </c>
      <c r="AS645" s="45">
        <f>(AC645/(H645+N645)*100%)</f>
        <v>0.77165354330708658</v>
      </c>
      <c r="AT645" s="45">
        <f>AD645/R645</f>
        <v>0.73333333333333328</v>
      </c>
      <c r="AU645" s="44" t="e">
        <f>AH645/AE645</f>
        <v>#DIV/0!</v>
      </c>
      <c r="AV645" s="44" t="e">
        <f>AI645/AF645</f>
        <v>#DIV/0!</v>
      </c>
      <c r="AW645" s="44" t="e">
        <f>AJ645/AG645</f>
        <v>#DIV/0!</v>
      </c>
      <c r="AX645" s="43">
        <f>AO645/AQ645</f>
        <v>0.95721925133689845</v>
      </c>
      <c r="AY645" s="42">
        <f>AP645/AQ645</f>
        <v>4.2780748663101602E-2</v>
      </c>
    </row>
    <row r="646" spans="1:51" ht="15" customHeight="1" x14ac:dyDescent="0.25">
      <c r="A646" s="32">
        <v>639</v>
      </c>
      <c r="B646" s="32">
        <v>3</v>
      </c>
      <c r="C646" s="32">
        <v>639</v>
      </c>
      <c r="D646" s="52" t="s">
        <v>27</v>
      </c>
      <c r="E646" s="52" t="s">
        <v>26</v>
      </c>
      <c r="F646" s="51">
        <v>3</v>
      </c>
      <c r="G646" s="47">
        <v>126</v>
      </c>
      <c r="H646" s="47">
        <v>121</v>
      </c>
      <c r="I646" s="48">
        <f>SUM(G646:H646)</f>
        <v>247</v>
      </c>
      <c r="J646" s="70">
        <v>0</v>
      </c>
      <c r="K646" s="70">
        <v>0</v>
      </c>
      <c r="L646" s="49">
        <f>J646+K646</f>
        <v>0</v>
      </c>
      <c r="M646" s="70">
        <v>1</v>
      </c>
      <c r="N646" s="70">
        <v>4</v>
      </c>
      <c r="O646" s="49">
        <f>M646+N646</f>
        <v>5</v>
      </c>
      <c r="P646" s="49">
        <f>G646+J646+M646</f>
        <v>127</v>
      </c>
      <c r="Q646" s="49">
        <f>H646+K646+N646</f>
        <v>125</v>
      </c>
      <c r="R646" s="50">
        <f>I646+L646+O646</f>
        <v>252</v>
      </c>
      <c r="S646" s="70">
        <v>119</v>
      </c>
      <c r="T646" s="70">
        <v>80</v>
      </c>
      <c r="U646" s="49">
        <f>S646+T646</f>
        <v>199</v>
      </c>
      <c r="V646" s="70">
        <v>0</v>
      </c>
      <c r="W646" s="70">
        <v>0</v>
      </c>
      <c r="X646" s="49">
        <f>V646+W646</f>
        <v>0</v>
      </c>
      <c r="Y646" s="70">
        <v>1</v>
      </c>
      <c r="Z646" s="70">
        <v>4</v>
      </c>
      <c r="AA646" s="49">
        <f>Y646+Z646</f>
        <v>5</v>
      </c>
      <c r="AB646" s="49">
        <f>S646+V646+Y646</f>
        <v>120</v>
      </c>
      <c r="AC646" s="49">
        <f>T646+W646+Z646</f>
        <v>84</v>
      </c>
      <c r="AD646" s="49">
        <f>AB646+AC646</f>
        <v>204</v>
      </c>
      <c r="AE646" s="72">
        <v>0</v>
      </c>
      <c r="AF646" s="72">
        <v>0</v>
      </c>
      <c r="AG646" s="49">
        <f>AE646+AF646</f>
        <v>0</v>
      </c>
      <c r="AH646" s="70">
        <v>0</v>
      </c>
      <c r="AI646" s="70">
        <v>0</v>
      </c>
      <c r="AJ646" s="49">
        <f>AH646+AI646</f>
        <v>0</v>
      </c>
      <c r="AK646" s="67">
        <v>53</v>
      </c>
      <c r="AL646" s="67">
        <v>36</v>
      </c>
      <c r="AM646" s="67">
        <v>13</v>
      </c>
      <c r="AN646" s="67">
        <v>98</v>
      </c>
      <c r="AO646" s="46">
        <f>SUM(AK646:AN646)</f>
        <v>200</v>
      </c>
      <c r="AP646" s="67">
        <v>4</v>
      </c>
      <c r="AQ646" s="46">
        <f>+AO646+AP646</f>
        <v>204</v>
      </c>
      <c r="AR646" s="45">
        <f>AB646/P646</f>
        <v>0.94488188976377951</v>
      </c>
      <c r="AS646" s="45">
        <f>(AC646/(H646+N646)*100%)</f>
        <v>0.67200000000000004</v>
      </c>
      <c r="AT646" s="45">
        <f>AD646/R646</f>
        <v>0.80952380952380953</v>
      </c>
      <c r="AU646" s="44" t="e">
        <f>AH646/AE646</f>
        <v>#DIV/0!</v>
      </c>
      <c r="AV646" s="44" t="e">
        <f>AI646/AF646</f>
        <v>#DIV/0!</v>
      </c>
      <c r="AW646" s="44" t="e">
        <f>AJ646/AG646</f>
        <v>#DIV/0!</v>
      </c>
      <c r="AX646" s="43">
        <f>AO646/AQ646</f>
        <v>0.98039215686274506</v>
      </c>
      <c r="AY646" s="42">
        <f>AP646/AQ646</f>
        <v>1.9607843137254902E-2</v>
      </c>
    </row>
    <row r="647" spans="1:51" ht="15" customHeight="1" x14ac:dyDescent="0.25">
      <c r="A647" s="32">
        <v>640</v>
      </c>
      <c r="B647" s="32">
        <v>4</v>
      </c>
      <c r="C647" s="32">
        <v>640</v>
      </c>
      <c r="D647" s="52" t="s">
        <v>27</v>
      </c>
      <c r="E647" s="52" t="s">
        <v>26</v>
      </c>
      <c r="F647" s="51">
        <v>4</v>
      </c>
      <c r="G647" s="47">
        <v>233</v>
      </c>
      <c r="H647" s="47">
        <v>228</v>
      </c>
      <c r="I647" s="48">
        <f>SUM(G647:H647)</f>
        <v>461</v>
      </c>
      <c r="J647" s="70">
        <v>0</v>
      </c>
      <c r="K647" s="70">
        <v>1</v>
      </c>
      <c r="L647" s="49">
        <f>J647+K647</f>
        <v>1</v>
      </c>
      <c r="M647" s="70">
        <v>0</v>
      </c>
      <c r="N647" s="70">
        <v>1</v>
      </c>
      <c r="O647" s="49">
        <f>M647+N647</f>
        <v>1</v>
      </c>
      <c r="P647" s="49">
        <f>G647+J647+M647</f>
        <v>233</v>
      </c>
      <c r="Q647" s="49">
        <f>H647+K647+N647</f>
        <v>230</v>
      </c>
      <c r="R647" s="50">
        <f>I647+L647+O647</f>
        <v>463</v>
      </c>
      <c r="S647" s="70">
        <v>179</v>
      </c>
      <c r="T647" s="70">
        <v>198</v>
      </c>
      <c r="U647" s="49">
        <f>S647+T647</f>
        <v>377</v>
      </c>
      <c r="V647" s="70">
        <v>0</v>
      </c>
      <c r="W647" s="70">
        <v>1</v>
      </c>
      <c r="X647" s="49">
        <f>V647+W647</f>
        <v>1</v>
      </c>
      <c r="Y647" s="70">
        <v>0</v>
      </c>
      <c r="Z647" s="70">
        <v>1</v>
      </c>
      <c r="AA647" s="49">
        <f>Y647+Z647</f>
        <v>1</v>
      </c>
      <c r="AB647" s="49">
        <f>S647+V647+Y647</f>
        <v>179</v>
      </c>
      <c r="AC647" s="49">
        <f>T647+W647+Z647</f>
        <v>200</v>
      </c>
      <c r="AD647" s="49">
        <f>AB647+AC647</f>
        <v>379</v>
      </c>
      <c r="AE647" s="72">
        <v>0</v>
      </c>
      <c r="AF647" s="72">
        <v>0</v>
      </c>
      <c r="AG647" s="49">
        <f>AE647+AF647</f>
        <v>0</v>
      </c>
      <c r="AH647" s="70">
        <v>0</v>
      </c>
      <c r="AI647" s="70">
        <v>0</v>
      </c>
      <c r="AJ647" s="49">
        <f>AH647+AI647</f>
        <v>0</v>
      </c>
      <c r="AK647" s="67">
        <v>104</v>
      </c>
      <c r="AL647" s="67">
        <v>104</v>
      </c>
      <c r="AM647" s="67">
        <v>35</v>
      </c>
      <c r="AN647" s="67">
        <v>118</v>
      </c>
      <c r="AO647" s="46">
        <f>SUM(AK647:AN647)</f>
        <v>361</v>
      </c>
      <c r="AP647" s="67">
        <v>18</v>
      </c>
      <c r="AQ647" s="46">
        <f>+AO647+AP647</f>
        <v>379</v>
      </c>
      <c r="AR647" s="45">
        <f>AB647/P647</f>
        <v>0.76824034334763946</v>
      </c>
      <c r="AS647" s="45">
        <f>(AC647/(H647+N647)*100%)</f>
        <v>0.8733624454148472</v>
      </c>
      <c r="AT647" s="45">
        <f>AD647/R647</f>
        <v>0.81857451403887693</v>
      </c>
      <c r="AU647" s="44" t="e">
        <f>AH647/AE647</f>
        <v>#DIV/0!</v>
      </c>
      <c r="AV647" s="44" t="e">
        <f>AI647/AF647</f>
        <v>#DIV/0!</v>
      </c>
      <c r="AW647" s="44" t="e">
        <f>AJ647/AG647</f>
        <v>#DIV/0!</v>
      </c>
      <c r="AX647" s="43">
        <f>AO647/AQ647</f>
        <v>0.9525065963060686</v>
      </c>
      <c r="AY647" s="42">
        <f>AP647/AQ647</f>
        <v>4.7493403693931395E-2</v>
      </c>
    </row>
    <row r="648" spans="1:51" ht="15" customHeight="1" x14ac:dyDescent="0.25">
      <c r="A648" s="32">
        <v>641</v>
      </c>
      <c r="B648" s="32">
        <v>5</v>
      </c>
      <c r="C648" s="32">
        <v>641</v>
      </c>
      <c r="D648" s="52" t="s">
        <v>27</v>
      </c>
      <c r="E648" s="52" t="s">
        <v>26</v>
      </c>
      <c r="F648" s="51">
        <v>5</v>
      </c>
      <c r="G648" s="47">
        <v>220</v>
      </c>
      <c r="H648" s="47">
        <v>221</v>
      </c>
      <c r="I648" s="48">
        <f>SUM(G648:H648)</f>
        <v>441</v>
      </c>
      <c r="J648" s="70">
        <v>0</v>
      </c>
      <c r="K648" s="70">
        <v>0</v>
      </c>
      <c r="L648" s="49">
        <f>J648+K648</f>
        <v>0</v>
      </c>
      <c r="M648" s="70">
        <v>3</v>
      </c>
      <c r="N648" s="70">
        <v>3</v>
      </c>
      <c r="O648" s="49">
        <f>M648+N648</f>
        <v>6</v>
      </c>
      <c r="P648" s="49">
        <f>G648+J648+M648</f>
        <v>223</v>
      </c>
      <c r="Q648" s="49">
        <f>H648+K648+N648</f>
        <v>224</v>
      </c>
      <c r="R648" s="50">
        <f>I648+L648+O648</f>
        <v>447</v>
      </c>
      <c r="S648" s="70">
        <v>173</v>
      </c>
      <c r="T648" s="70">
        <v>189</v>
      </c>
      <c r="U648" s="49">
        <f>S648+T648</f>
        <v>362</v>
      </c>
      <c r="V648" s="70">
        <v>0</v>
      </c>
      <c r="W648" s="70">
        <v>0</v>
      </c>
      <c r="X648" s="49">
        <f>V648+W648</f>
        <v>0</v>
      </c>
      <c r="Y648" s="70">
        <v>3</v>
      </c>
      <c r="Z648" s="70">
        <v>3</v>
      </c>
      <c r="AA648" s="49">
        <f>Y648+Z648</f>
        <v>6</v>
      </c>
      <c r="AB648" s="49">
        <f>S648+V648+Y648</f>
        <v>176</v>
      </c>
      <c r="AC648" s="49">
        <f>T648+W648+Z648</f>
        <v>192</v>
      </c>
      <c r="AD648" s="49">
        <f>AB648+AC648</f>
        <v>368</v>
      </c>
      <c r="AE648" s="72">
        <v>0</v>
      </c>
      <c r="AF648" s="72">
        <v>0</v>
      </c>
      <c r="AG648" s="49">
        <f>AE648+AF648</f>
        <v>0</v>
      </c>
      <c r="AH648" s="70">
        <v>0</v>
      </c>
      <c r="AI648" s="70">
        <v>0</v>
      </c>
      <c r="AJ648" s="49">
        <f>AH648+AI648</f>
        <v>0</v>
      </c>
      <c r="AK648" s="67">
        <v>77</v>
      </c>
      <c r="AL648" s="67">
        <v>184</v>
      </c>
      <c r="AM648" s="67">
        <v>21</v>
      </c>
      <c r="AN648" s="67">
        <v>71</v>
      </c>
      <c r="AO648" s="46">
        <f>SUM(AK648:AN648)</f>
        <v>353</v>
      </c>
      <c r="AP648" s="67">
        <v>15</v>
      </c>
      <c r="AQ648" s="46">
        <f>+AO648+AP648</f>
        <v>368</v>
      </c>
      <c r="AR648" s="45">
        <f>AB648/P648</f>
        <v>0.78923766816143492</v>
      </c>
      <c r="AS648" s="45">
        <f>(AC648/(H648+N648)*100%)</f>
        <v>0.8571428571428571</v>
      </c>
      <c r="AT648" s="45">
        <f>AD648/R648</f>
        <v>0.8232662192393736</v>
      </c>
      <c r="AU648" s="44" t="e">
        <f>AH648/AE648</f>
        <v>#DIV/0!</v>
      </c>
      <c r="AV648" s="44" t="e">
        <f>AI648/AF648</f>
        <v>#DIV/0!</v>
      </c>
      <c r="AW648" s="44" t="e">
        <f>AJ648/AG648</f>
        <v>#DIV/0!</v>
      </c>
      <c r="AX648" s="43">
        <f>AO648/AQ648</f>
        <v>0.95923913043478259</v>
      </c>
      <c r="AY648" s="42">
        <f>AP648/AQ648</f>
        <v>4.0760869565217392E-2</v>
      </c>
    </row>
    <row r="649" spans="1:51" ht="15" customHeight="1" x14ac:dyDescent="0.25">
      <c r="A649" s="32">
        <v>642</v>
      </c>
      <c r="B649" s="32">
        <v>6</v>
      </c>
      <c r="C649" s="32">
        <v>642</v>
      </c>
      <c r="D649" s="52" t="s">
        <v>27</v>
      </c>
      <c r="E649" s="52" t="s">
        <v>26</v>
      </c>
      <c r="F649" s="51">
        <v>6</v>
      </c>
      <c r="G649" s="47">
        <v>249</v>
      </c>
      <c r="H649" s="47">
        <v>240</v>
      </c>
      <c r="I649" s="48">
        <f>SUM(G649:H649)</f>
        <v>489</v>
      </c>
      <c r="J649" s="70">
        <v>0</v>
      </c>
      <c r="K649" s="70">
        <v>0</v>
      </c>
      <c r="L649" s="49">
        <f>J649+K649</f>
        <v>0</v>
      </c>
      <c r="M649" s="70">
        <v>2</v>
      </c>
      <c r="N649" s="70">
        <v>2</v>
      </c>
      <c r="O649" s="49">
        <f>M649+N649</f>
        <v>4</v>
      </c>
      <c r="P649" s="49">
        <f>G649+J649+M649</f>
        <v>251</v>
      </c>
      <c r="Q649" s="49">
        <f>H649+K649+N649</f>
        <v>242</v>
      </c>
      <c r="R649" s="50">
        <f>I649+L649+O649</f>
        <v>493</v>
      </c>
      <c r="S649" s="70">
        <v>209</v>
      </c>
      <c r="T649" s="70">
        <v>203</v>
      </c>
      <c r="U649" s="49">
        <f>S649+T649</f>
        <v>412</v>
      </c>
      <c r="V649" s="70">
        <v>0</v>
      </c>
      <c r="W649" s="70">
        <v>0</v>
      </c>
      <c r="X649" s="49">
        <f>V649+W649</f>
        <v>0</v>
      </c>
      <c r="Y649" s="70">
        <v>2</v>
      </c>
      <c r="Z649" s="70">
        <v>2</v>
      </c>
      <c r="AA649" s="49">
        <f>Y649+Z649</f>
        <v>4</v>
      </c>
      <c r="AB649" s="49">
        <f>S649+V649+Y649</f>
        <v>211</v>
      </c>
      <c r="AC649" s="49">
        <f>T649+W649+Z649</f>
        <v>205</v>
      </c>
      <c r="AD649" s="49">
        <f>AB649+AC649</f>
        <v>416</v>
      </c>
      <c r="AE649" s="72">
        <v>0</v>
      </c>
      <c r="AF649" s="72">
        <v>0</v>
      </c>
      <c r="AG649" s="49">
        <f>AE649+AF649</f>
        <v>0</v>
      </c>
      <c r="AH649" s="70">
        <v>0</v>
      </c>
      <c r="AI649" s="70">
        <v>0</v>
      </c>
      <c r="AJ649" s="49">
        <f>AH649+AI649</f>
        <v>0</v>
      </c>
      <c r="AK649" s="67">
        <v>33</v>
      </c>
      <c r="AL649" s="67">
        <v>13</v>
      </c>
      <c r="AM649" s="67">
        <v>313</v>
      </c>
      <c r="AN649" s="67">
        <v>45</v>
      </c>
      <c r="AO649" s="46">
        <f>SUM(AK649:AN649)</f>
        <v>404</v>
      </c>
      <c r="AP649" s="67">
        <v>12</v>
      </c>
      <c r="AQ649" s="46">
        <f>+AO649+AP649</f>
        <v>416</v>
      </c>
      <c r="AR649" s="45">
        <f>AB649/P649</f>
        <v>0.84063745019920322</v>
      </c>
      <c r="AS649" s="45">
        <f>(AC649/(H649+N649)*100%)</f>
        <v>0.84710743801652888</v>
      </c>
      <c r="AT649" s="45">
        <f>AD649/R649</f>
        <v>0.84381338742393508</v>
      </c>
      <c r="AU649" s="44" t="e">
        <f>AH649/AE649</f>
        <v>#DIV/0!</v>
      </c>
      <c r="AV649" s="44" t="e">
        <f>AI649/AF649</f>
        <v>#DIV/0!</v>
      </c>
      <c r="AW649" s="44" t="e">
        <f>AJ649/AG649</f>
        <v>#DIV/0!</v>
      </c>
      <c r="AX649" s="43">
        <f>AO649/AQ649</f>
        <v>0.97115384615384615</v>
      </c>
      <c r="AY649" s="42">
        <f>AP649/AQ649</f>
        <v>2.8846153846153848E-2</v>
      </c>
    </row>
    <row r="650" spans="1:51" ht="15" customHeight="1" x14ac:dyDescent="0.25">
      <c r="A650" s="32">
        <v>643</v>
      </c>
      <c r="B650" s="32">
        <v>7</v>
      </c>
      <c r="C650" s="32">
        <v>643</v>
      </c>
      <c r="D650" s="52" t="s">
        <v>27</v>
      </c>
      <c r="E650" s="52" t="s">
        <v>26</v>
      </c>
      <c r="F650" s="51">
        <v>7</v>
      </c>
      <c r="G650" s="47">
        <v>249</v>
      </c>
      <c r="H650" s="47">
        <v>250</v>
      </c>
      <c r="I650" s="48">
        <f>SUM(G650:H650)</f>
        <v>499</v>
      </c>
      <c r="J650" s="70">
        <v>0</v>
      </c>
      <c r="K650" s="70">
        <v>0</v>
      </c>
      <c r="L650" s="49">
        <f>J650+K650</f>
        <v>0</v>
      </c>
      <c r="M650" s="70">
        <v>6</v>
      </c>
      <c r="N650" s="70">
        <v>4</v>
      </c>
      <c r="O650" s="49">
        <f>M650+N650</f>
        <v>10</v>
      </c>
      <c r="P650" s="49">
        <f>G650+J650+M650</f>
        <v>255</v>
      </c>
      <c r="Q650" s="49">
        <f>H650+K650+N650</f>
        <v>254</v>
      </c>
      <c r="R650" s="50">
        <f>I650+L650+O650</f>
        <v>509</v>
      </c>
      <c r="S650" s="70">
        <v>197</v>
      </c>
      <c r="T650" s="70">
        <v>220</v>
      </c>
      <c r="U650" s="49">
        <f>S650+T650</f>
        <v>417</v>
      </c>
      <c r="V650" s="70">
        <v>0</v>
      </c>
      <c r="W650" s="70">
        <v>0</v>
      </c>
      <c r="X650" s="49">
        <f>V650+W650</f>
        <v>0</v>
      </c>
      <c r="Y650" s="70">
        <v>6</v>
      </c>
      <c r="Z650" s="70">
        <v>4</v>
      </c>
      <c r="AA650" s="49">
        <f>Y650+Z650</f>
        <v>10</v>
      </c>
      <c r="AB650" s="49">
        <f>S650+V650+Y650</f>
        <v>203</v>
      </c>
      <c r="AC650" s="49">
        <f>T650+W650+Z650</f>
        <v>224</v>
      </c>
      <c r="AD650" s="49">
        <f>AB650+AC650</f>
        <v>427</v>
      </c>
      <c r="AE650" s="72">
        <v>1</v>
      </c>
      <c r="AF650" s="72">
        <v>0</v>
      </c>
      <c r="AG650" s="49">
        <f>AE650+AF650</f>
        <v>1</v>
      </c>
      <c r="AH650" s="70">
        <v>0</v>
      </c>
      <c r="AI650" s="70">
        <v>0</v>
      </c>
      <c r="AJ650" s="49">
        <f>AH650+AI650</f>
        <v>0</v>
      </c>
      <c r="AK650" s="67">
        <v>25</v>
      </c>
      <c r="AL650" s="67">
        <v>40</v>
      </c>
      <c r="AM650" s="67">
        <v>279</v>
      </c>
      <c r="AN650" s="67">
        <v>67</v>
      </c>
      <c r="AO650" s="46">
        <f>SUM(AK650:AN650)</f>
        <v>411</v>
      </c>
      <c r="AP650" s="67">
        <v>16</v>
      </c>
      <c r="AQ650" s="46">
        <f>+AO650+AP650</f>
        <v>427</v>
      </c>
      <c r="AR650" s="45">
        <f>AB650/P650</f>
        <v>0.79607843137254897</v>
      </c>
      <c r="AS650" s="45">
        <f>(AC650/(H650+N650)*100%)</f>
        <v>0.88188976377952755</v>
      </c>
      <c r="AT650" s="45">
        <f>AD650/R650</f>
        <v>0.83889980353634575</v>
      </c>
      <c r="AU650" s="44">
        <f>AH650/AE650</f>
        <v>0</v>
      </c>
      <c r="AV650" s="44" t="e">
        <f>AI650/AF650</f>
        <v>#DIV/0!</v>
      </c>
      <c r="AW650" s="44">
        <f>AJ650/AG650</f>
        <v>0</v>
      </c>
      <c r="AX650" s="43">
        <f>AO650/AQ650</f>
        <v>0.9625292740046838</v>
      </c>
      <c r="AY650" s="42">
        <f>AP650/AQ650</f>
        <v>3.7470725995316159E-2</v>
      </c>
    </row>
    <row r="651" spans="1:51" ht="15" customHeight="1" x14ac:dyDescent="0.25">
      <c r="A651" s="32">
        <v>644</v>
      </c>
      <c r="B651" s="32">
        <v>8</v>
      </c>
      <c r="C651" s="32">
        <v>644</v>
      </c>
      <c r="D651" s="52" t="s">
        <v>27</v>
      </c>
      <c r="E651" s="52" t="s">
        <v>26</v>
      </c>
      <c r="F651" s="51">
        <v>8</v>
      </c>
      <c r="G651" s="47">
        <v>224</v>
      </c>
      <c r="H651" s="47">
        <v>221</v>
      </c>
      <c r="I651" s="48">
        <f>SUM(G651:H651)</f>
        <v>445</v>
      </c>
      <c r="J651" s="70">
        <v>0</v>
      </c>
      <c r="K651" s="70">
        <v>0</v>
      </c>
      <c r="L651" s="49">
        <f>J651+K651</f>
        <v>0</v>
      </c>
      <c r="M651" s="70">
        <v>0</v>
      </c>
      <c r="N651" s="70">
        <v>0</v>
      </c>
      <c r="O651" s="49">
        <f>M651+N651</f>
        <v>0</v>
      </c>
      <c r="P651" s="49">
        <f>G651+J651+M651</f>
        <v>224</v>
      </c>
      <c r="Q651" s="49">
        <f>H651+K651+N651</f>
        <v>221</v>
      </c>
      <c r="R651" s="50">
        <f>I651+L651+O651</f>
        <v>445</v>
      </c>
      <c r="S651" s="70">
        <v>177</v>
      </c>
      <c r="T651" s="70">
        <v>191</v>
      </c>
      <c r="U651" s="49">
        <f>S651+T651</f>
        <v>368</v>
      </c>
      <c r="V651" s="70">
        <v>0</v>
      </c>
      <c r="W651" s="70">
        <v>0</v>
      </c>
      <c r="X651" s="49">
        <f>V651+W651</f>
        <v>0</v>
      </c>
      <c r="Y651" s="70">
        <v>0</v>
      </c>
      <c r="Z651" s="70">
        <v>0</v>
      </c>
      <c r="AA651" s="49">
        <f>Y651+Z651</f>
        <v>0</v>
      </c>
      <c r="AB651" s="49">
        <f>S651+V651+Y651</f>
        <v>177</v>
      </c>
      <c r="AC651" s="49">
        <f>T651+W651+Z651</f>
        <v>191</v>
      </c>
      <c r="AD651" s="49">
        <f>AB651+AC651</f>
        <v>368</v>
      </c>
      <c r="AE651" s="72">
        <v>0</v>
      </c>
      <c r="AF651" s="72">
        <v>0</v>
      </c>
      <c r="AG651" s="49">
        <f>AE651+AF651</f>
        <v>0</v>
      </c>
      <c r="AH651" s="70">
        <v>0</v>
      </c>
      <c r="AI651" s="70">
        <v>0</v>
      </c>
      <c r="AJ651" s="49">
        <f>AH651+AI651</f>
        <v>0</v>
      </c>
      <c r="AK651" s="67">
        <v>73</v>
      </c>
      <c r="AL651" s="67">
        <v>74</v>
      </c>
      <c r="AM651" s="67">
        <v>105</v>
      </c>
      <c r="AN651" s="67">
        <v>87</v>
      </c>
      <c r="AO651" s="46">
        <f>SUM(AK651:AN651)</f>
        <v>339</v>
      </c>
      <c r="AP651" s="67">
        <v>29</v>
      </c>
      <c r="AQ651" s="46">
        <f>+AO651+AP651</f>
        <v>368</v>
      </c>
      <c r="AR651" s="45">
        <f>AB651/P651</f>
        <v>0.7901785714285714</v>
      </c>
      <c r="AS651" s="45">
        <f>(AC651/(H651+N651)*100%)</f>
        <v>0.86425339366515841</v>
      </c>
      <c r="AT651" s="45">
        <f>AD651/R651</f>
        <v>0.82696629213483142</v>
      </c>
      <c r="AU651" s="44" t="e">
        <f>AH651/AE651</f>
        <v>#DIV/0!</v>
      </c>
      <c r="AV651" s="44" t="e">
        <f>AI651/AF651</f>
        <v>#DIV/0!</v>
      </c>
      <c r="AW651" s="44" t="e">
        <f>AJ651/AG651</f>
        <v>#DIV/0!</v>
      </c>
      <c r="AX651" s="43">
        <f>AO651/AQ651</f>
        <v>0.92119565217391308</v>
      </c>
      <c r="AY651" s="42">
        <f>AP651/AQ651</f>
        <v>7.880434782608696E-2</v>
      </c>
    </row>
    <row r="652" spans="1:51" ht="15" customHeight="1" x14ac:dyDescent="0.25">
      <c r="A652" s="32">
        <v>645</v>
      </c>
      <c r="B652" s="32">
        <v>9</v>
      </c>
      <c r="C652" s="32">
        <v>645</v>
      </c>
      <c r="D652" s="52" t="s">
        <v>27</v>
      </c>
      <c r="E652" s="52" t="s">
        <v>26</v>
      </c>
      <c r="F652" s="51">
        <v>9</v>
      </c>
      <c r="G652" s="47">
        <v>227</v>
      </c>
      <c r="H652" s="47">
        <v>200</v>
      </c>
      <c r="I652" s="48">
        <f>SUM(G652:H652)</f>
        <v>427</v>
      </c>
      <c r="J652" s="70">
        <v>0</v>
      </c>
      <c r="K652" s="70">
        <v>0</v>
      </c>
      <c r="L652" s="49">
        <f>J652+K652</f>
        <v>0</v>
      </c>
      <c r="M652" s="70">
        <v>7</v>
      </c>
      <c r="N652" s="70">
        <v>9</v>
      </c>
      <c r="O652" s="49">
        <f>M652+N652</f>
        <v>16</v>
      </c>
      <c r="P652" s="49">
        <f>G652+J652+M652</f>
        <v>234</v>
      </c>
      <c r="Q652" s="49">
        <f>H652+K652+N652</f>
        <v>209</v>
      </c>
      <c r="R652" s="50">
        <f>I652+L652+O652</f>
        <v>443</v>
      </c>
      <c r="S652" s="70">
        <v>164</v>
      </c>
      <c r="T652" s="70">
        <v>160</v>
      </c>
      <c r="U652" s="49">
        <f>S652+T652</f>
        <v>324</v>
      </c>
      <c r="V652" s="70">
        <v>0</v>
      </c>
      <c r="W652" s="70">
        <v>0</v>
      </c>
      <c r="X652" s="49">
        <f>V652+W652</f>
        <v>0</v>
      </c>
      <c r="Y652" s="70">
        <v>7</v>
      </c>
      <c r="Z652" s="70">
        <v>9</v>
      </c>
      <c r="AA652" s="49">
        <f>Y652+Z652</f>
        <v>16</v>
      </c>
      <c r="AB652" s="49">
        <f>S652+V652+Y652</f>
        <v>171</v>
      </c>
      <c r="AC652" s="49">
        <f>T652+W652+Z652</f>
        <v>169</v>
      </c>
      <c r="AD652" s="49">
        <f>AB652+AC652</f>
        <v>340</v>
      </c>
      <c r="AE652" s="72">
        <v>0</v>
      </c>
      <c r="AF652" s="72">
        <v>0</v>
      </c>
      <c r="AG652" s="49">
        <f>AE652+AF652</f>
        <v>0</v>
      </c>
      <c r="AH652" s="70">
        <v>0</v>
      </c>
      <c r="AI652" s="70">
        <v>0</v>
      </c>
      <c r="AJ652" s="49">
        <f>AH652+AI652</f>
        <v>0</v>
      </c>
      <c r="AK652" s="67">
        <v>51</v>
      </c>
      <c r="AL652" s="67">
        <v>50</v>
      </c>
      <c r="AM652" s="67">
        <v>128</v>
      </c>
      <c r="AN652" s="67">
        <v>88</v>
      </c>
      <c r="AO652" s="46">
        <f>SUM(AK652:AN652)</f>
        <v>317</v>
      </c>
      <c r="AP652" s="67">
        <v>23</v>
      </c>
      <c r="AQ652" s="46">
        <f>+AO652+AP652</f>
        <v>340</v>
      </c>
      <c r="AR652" s="45">
        <f>AB652/P652</f>
        <v>0.73076923076923073</v>
      </c>
      <c r="AS652" s="45">
        <f>(AC652/(H652+N652)*100%)</f>
        <v>0.80861244019138756</v>
      </c>
      <c r="AT652" s="45">
        <f>AD652/R652</f>
        <v>0.76749435665914223</v>
      </c>
      <c r="AU652" s="44" t="e">
        <f>AH652/AE652</f>
        <v>#DIV/0!</v>
      </c>
      <c r="AV652" s="44" t="e">
        <f>AI652/AF652</f>
        <v>#DIV/0!</v>
      </c>
      <c r="AW652" s="44" t="e">
        <f>AJ652/AG652</f>
        <v>#DIV/0!</v>
      </c>
      <c r="AX652" s="43">
        <f>AO652/AQ652</f>
        <v>0.93235294117647061</v>
      </c>
      <c r="AY652" s="42">
        <f>AP652/AQ652</f>
        <v>6.7647058823529407E-2</v>
      </c>
    </row>
    <row r="653" spans="1:51" ht="15" customHeight="1" x14ac:dyDescent="0.25">
      <c r="A653" s="32">
        <v>646</v>
      </c>
      <c r="B653" s="32">
        <v>10</v>
      </c>
      <c r="C653" s="32">
        <v>646</v>
      </c>
      <c r="D653" s="52" t="s">
        <v>27</v>
      </c>
      <c r="E653" s="52" t="s">
        <v>26</v>
      </c>
      <c r="F653" s="51">
        <v>10</v>
      </c>
      <c r="G653" s="47">
        <v>184</v>
      </c>
      <c r="H653" s="47">
        <v>165</v>
      </c>
      <c r="I653" s="48">
        <f>SUM(G653:H653)</f>
        <v>349</v>
      </c>
      <c r="J653" s="70">
        <v>1</v>
      </c>
      <c r="K653" s="70">
        <v>1</v>
      </c>
      <c r="L653" s="49">
        <f>J653+K653</f>
        <v>2</v>
      </c>
      <c r="M653" s="70">
        <v>1</v>
      </c>
      <c r="N653" s="70">
        <v>1</v>
      </c>
      <c r="O653" s="49">
        <f>M653+N653</f>
        <v>2</v>
      </c>
      <c r="P653" s="49">
        <f>G653+J653+M653</f>
        <v>186</v>
      </c>
      <c r="Q653" s="49">
        <f>H653+K653+N653</f>
        <v>167</v>
      </c>
      <c r="R653" s="50">
        <f>I653+L653+O653</f>
        <v>353</v>
      </c>
      <c r="S653" s="70">
        <v>123</v>
      </c>
      <c r="T653" s="70">
        <v>123</v>
      </c>
      <c r="U653" s="49">
        <f>S653+T653</f>
        <v>246</v>
      </c>
      <c r="V653" s="70">
        <v>1</v>
      </c>
      <c r="W653" s="70">
        <v>1</v>
      </c>
      <c r="X653" s="49">
        <f>V653+W653</f>
        <v>2</v>
      </c>
      <c r="Y653" s="70">
        <v>1</v>
      </c>
      <c r="Z653" s="70">
        <v>1</v>
      </c>
      <c r="AA653" s="49">
        <f>Y653+Z653</f>
        <v>2</v>
      </c>
      <c r="AB653" s="49">
        <f>S653+V653+Y653</f>
        <v>125</v>
      </c>
      <c r="AC653" s="49">
        <f>T653+W653+Z653</f>
        <v>125</v>
      </c>
      <c r="AD653" s="49">
        <f>AB653+AC653</f>
        <v>250</v>
      </c>
      <c r="AE653" s="72">
        <v>0</v>
      </c>
      <c r="AF653" s="72">
        <v>0</v>
      </c>
      <c r="AG653" s="49">
        <f>AE653+AF653</f>
        <v>0</v>
      </c>
      <c r="AH653" s="70">
        <v>0</v>
      </c>
      <c r="AI653" s="70">
        <v>0</v>
      </c>
      <c r="AJ653" s="49">
        <f>AH653+AI653</f>
        <v>0</v>
      </c>
      <c r="AK653" s="67">
        <v>50</v>
      </c>
      <c r="AL653" s="67">
        <v>88</v>
      </c>
      <c r="AM653" s="67">
        <v>6</v>
      </c>
      <c r="AN653" s="67">
        <v>94</v>
      </c>
      <c r="AO653" s="46">
        <f>SUM(AK653:AN653)</f>
        <v>238</v>
      </c>
      <c r="AP653" s="67">
        <v>12</v>
      </c>
      <c r="AQ653" s="46">
        <f>+AO653+AP653</f>
        <v>250</v>
      </c>
      <c r="AR653" s="45">
        <f>AB653/P653</f>
        <v>0.67204301075268813</v>
      </c>
      <c r="AS653" s="45">
        <f>(AC653/(H653+N653)*100%)</f>
        <v>0.75301204819277112</v>
      </c>
      <c r="AT653" s="45">
        <f>AD653/R653</f>
        <v>0.70821529745042489</v>
      </c>
      <c r="AU653" s="44" t="e">
        <f>AH653/AE653</f>
        <v>#DIV/0!</v>
      </c>
      <c r="AV653" s="44" t="e">
        <f>AI653/AF653</f>
        <v>#DIV/0!</v>
      </c>
      <c r="AW653" s="44" t="e">
        <f>AJ653/AG653</f>
        <v>#DIV/0!</v>
      </c>
      <c r="AX653" s="43">
        <f>AO653/AQ653</f>
        <v>0.95199999999999996</v>
      </c>
      <c r="AY653" s="42">
        <f>AP653/AQ653</f>
        <v>4.8000000000000001E-2</v>
      </c>
    </row>
    <row r="654" spans="1:51" ht="15" customHeight="1" x14ac:dyDescent="0.25">
      <c r="A654" s="32">
        <v>647</v>
      </c>
      <c r="B654" s="32">
        <v>11</v>
      </c>
      <c r="C654" s="32">
        <v>647</v>
      </c>
      <c r="D654" s="52" t="s">
        <v>27</v>
      </c>
      <c r="E654" s="52" t="s">
        <v>26</v>
      </c>
      <c r="F654" s="51">
        <v>11</v>
      </c>
      <c r="G654" s="47">
        <v>183</v>
      </c>
      <c r="H654" s="47">
        <v>175</v>
      </c>
      <c r="I654" s="48">
        <f>SUM(G654:H654)</f>
        <v>358</v>
      </c>
      <c r="J654" s="70">
        <v>0</v>
      </c>
      <c r="K654" s="70">
        <v>0</v>
      </c>
      <c r="L654" s="49">
        <f>J654+K654</f>
        <v>0</v>
      </c>
      <c r="M654" s="70">
        <v>0</v>
      </c>
      <c r="N654" s="70">
        <v>0</v>
      </c>
      <c r="O654" s="49">
        <f>M654+N654</f>
        <v>0</v>
      </c>
      <c r="P654" s="49">
        <f>G654+J654+M654</f>
        <v>183</v>
      </c>
      <c r="Q654" s="49">
        <f>H654+K654+N654</f>
        <v>175</v>
      </c>
      <c r="R654" s="50">
        <f>I654+L654+O654</f>
        <v>358</v>
      </c>
      <c r="S654" s="70">
        <v>128</v>
      </c>
      <c r="T654" s="70">
        <v>137</v>
      </c>
      <c r="U654" s="49">
        <f>S654+T654</f>
        <v>265</v>
      </c>
      <c r="V654" s="70">
        <v>0</v>
      </c>
      <c r="W654" s="70">
        <v>0</v>
      </c>
      <c r="X654" s="49">
        <f>V654+W654</f>
        <v>0</v>
      </c>
      <c r="Y654" s="70">
        <v>0</v>
      </c>
      <c r="Z654" s="70">
        <v>0</v>
      </c>
      <c r="AA654" s="49">
        <f>Y654+Z654</f>
        <v>0</v>
      </c>
      <c r="AB654" s="49">
        <f>S654+V654+Y654</f>
        <v>128</v>
      </c>
      <c r="AC654" s="49">
        <f>T654+W654+Z654</f>
        <v>137</v>
      </c>
      <c r="AD654" s="49">
        <f>AB654+AC654</f>
        <v>265</v>
      </c>
      <c r="AE654" s="72">
        <v>0</v>
      </c>
      <c r="AF654" s="72">
        <v>0</v>
      </c>
      <c r="AG654" s="49">
        <f>AE654+AF654</f>
        <v>0</v>
      </c>
      <c r="AH654" s="70">
        <v>0</v>
      </c>
      <c r="AI654" s="70">
        <v>0</v>
      </c>
      <c r="AJ654" s="49">
        <f>AH654+AI654</f>
        <v>0</v>
      </c>
      <c r="AK654" s="67">
        <v>26</v>
      </c>
      <c r="AL654" s="67">
        <v>148</v>
      </c>
      <c r="AM654" s="67">
        <v>3</v>
      </c>
      <c r="AN654" s="67">
        <v>83</v>
      </c>
      <c r="AO654" s="46">
        <f>SUM(AK654:AN654)</f>
        <v>260</v>
      </c>
      <c r="AP654" s="67">
        <v>5</v>
      </c>
      <c r="AQ654" s="46">
        <f>+AO654+AP654</f>
        <v>265</v>
      </c>
      <c r="AR654" s="45">
        <f>AB654/P654</f>
        <v>0.69945355191256831</v>
      </c>
      <c r="AS654" s="45">
        <f>(AC654/(H654+N654)*100%)</f>
        <v>0.78285714285714281</v>
      </c>
      <c r="AT654" s="45">
        <f>AD654/R654</f>
        <v>0.74022346368715086</v>
      </c>
      <c r="AU654" s="44" t="e">
        <f>AH654/AE654</f>
        <v>#DIV/0!</v>
      </c>
      <c r="AV654" s="44" t="e">
        <f>AI654/AF654</f>
        <v>#DIV/0!</v>
      </c>
      <c r="AW654" s="44" t="e">
        <f>AJ654/AG654</f>
        <v>#DIV/0!</v>
      </c>
      <c r="AX654" s="43">
        <f>AO654/AQ654</f>
        <v>0.98113207547169812</v>
      </c>
      <c r="AY654" s="42">
        <f>AP654/AQ654</f>
        <v>1.8867924528301886E-2</v>
      </c>
    </row>
    <row r="655" spans="1:51" ht="15" customHeight="1" x14ac:dyDescent="0.25">
      <c r="A655" s="32">
        <v>648</v>
      </c>
      <c r="B655" s="32">
        <v>12</v>
      </c>
      <c r="C655" s="32">
        <v>648</v>
      </c>
      <c r="D655" s="52" t="s">
        <v>27</v>
      </c>
      <c r="E655" s="52" t="s">
        <v>26</v>
      </c>
      <c r="F655" s="51">
        <v>12</v>
      </c>
      <c r="G655" s="47">
        <v>158</v>
      </c>
      <c r="H655" s="47">
        <v>164</v>
      </c>
      <c r="I655" s="48">
        <f>SUM(G655:H655)</f>
        <v>322</v>
      </c>
      <c r="J655" s="70">
        <v>0</v>
      </c>
      <c r="K655" s="70">
        <v>0</v>
      </c>
      <c r="L655" s="49">
        <f>J655+K655</f>
        <v>0</v>
      </c>
      <c r="M655" s="70">
        <v>5</v>
      </c>
      <c r="N655" s="70">
        <v>3</v>
      </c>
      <c r="O655" s="49">
        <f>M655+N655</f>
        <v>8</v>
      </c>
      <c r="P655" s="49">
        <f>G655+J655+M655</f>
        <v>163</v>
      </c>
      <c r="Q655" s="49">
        <f>H655+K655+N655</f>
        <v>167</v>
      </c>
      <c r="R655" s="50">
        <f>I655+L655+O655</f>
        <v>330</v>
      </c>
      <c r="S655" s="70">
        <v>118</v>
      </c>
      <c r="T655" s="70">
        <v>123</v>
      </c>
      <c r="U655" s="49">
        <f>S655+T655</f>
        <v>241</v>
      </c>
      <c r="V655" s="70">
        <v>0</v>
      </c>
      <c r="W655" s="70">
        <v>0</v>
      </c>
      <c r="X655" s="49">
        <f>V655+W655</f>
        <v>0</v>
      </c>
      <c r="Y655" s="70">
        <v>5</v>
      </c>
      <c r="Z655" s="70">
        <v>3</v>
      </c>
      <c r="AA655" s="49">
        <f>Y655+Z655</f>
        <v>8</v>
      </c>
      <c r="AB655" s="49">
        <f>S655+V655+Y655</f>
        <v>123</v>
      </c>
      <c r="AC655" s="49">
        <f>T655+W655+Z655</f>
        <v>126</v>
      </c>
      <c r="AD655" s="49">
        <f>AB655+AC655</f>
        <v>249</v>
      </c>
      <c r="AE655" s="72">
        <v>0</v>
      </c>
      <c r="AF655" s="72">
        <v>0</v>
      </c>
      <c r="AG655" s="49">
        <f>AE655+AF655</f>
        <v>0</v>
      </c>
      <c r="AH655" s="70">
        <v>0</v>
      </c>
      <c r="AI655" s="70">
        <v>0</v>
      </c>
      <c r="AJ655" s="49">
        <f>AH655+AI655</f>
        <v>0</v>
      </c>
      <c r="AK655" s="67">
        <v>50</v>
      </c>
      <c r="AL655" s="67">
        <v>128</v>
      </c>
      <c r="AM655" s="67">
        <v>9</v>
      </c>
      <c r="AN655" s="67">
        <v>57</v>
      </c>
      <c r="AO655" s="46">
        <f>SUM(AK655:AN655)</f>
        <v>244</v>
      </c>
      <c r="AP655" s="67">
        <v>5</v>
      </c>
      <c r="AQ655" s="46">
        <f>+AO655+AP655</f>
        <v>249</v>
      </c>
      <c r="AR655" s="45">
        <f>AB655/P655</f>
        <v>0.754601226993865</v>
      </c>
      <c r="AS655" s="45">
        <f>(AC655/(H655+N655)*100%)</f>
        <v>0.75449101796407181</v>
      </c>
      <c r="AT655" s="45">
        <f>AD655/R655</f>
        <v>0.75454545454545452</v>
      </c>
      <c r="AU655" s="44" t="e">
        <f>AH655/AE655</f>
        <v>#DIV/0!</v>
      </c>
      <c r="AV655" s="44" t="e">
        <f>AI655/AF655</f>
        <v>#DIV/0!</v>
      </c>
      <c r="AW655" s="44" t="e">
        <f>AJ655/AG655</f>
        <v>#DIV/0!</v>
      </c>
      <c r="AX655" s="43">
        <f>AO655/AQ655</f>
        <v>0.97991967871485941</v>
      </c>
      <c r="AY655" s="42">
        <f>AP655/AQ655</f>
        <v>2.0080321285140562E-2</v>
      </c>
    </row>
    <row r="656" spans="1:51" ht="15" customHeight="1" x14ac:dyDescent="0.25">
      <c r="A656" s="32">
        <v>649</v>
      </c>
      <c r="B656" s="32">
        <v>13</v>
      </c>
      <c r="C656" s="32">
        <v>649</v>
      </c>
      <c r="D656" s="52" t="s">
        <v>27</v>
      </c>
      <c r="E656" s="52" t="s">
        <v>26</v>
      </c>
      <c r="F656" s="51">
        <v>13</v>
      </c>
      <c r="G656" s="47">
        <v>173</v>
      </c>
      <c r="H656" s="47">
        <v>184</v>
      </c>
      <c r="I656" s="48">
        <f>SUM(G656:H656)</f>
        <v>357</v>
      </c>
      <c r="J656" s="70">
        <v>0</v>
      </c>
      <c r="K656" s="70">
        <v>0</v>
      </c>
      <c r="L656" s="49">
        <f>J656+K656</f>
        <v>0</v>
      </c>
      <c r="M656" s="70">
        <v>2</v>
      </c>
      <c r="N656" s="70">
        <v>2</v>
      </c>
      <c r="O656" s="49">
        <f>M656+N656</f>
        <v>4</v>
      </c>
      <c r="P656" s="49">
        <f>G656+J656+M656</f>
        <v>175</v>
      </c>
      <c r="Q656" s="49">
        <f>H656+K656+N656</f>
        <v>186</v>
      </c>
      <c r="R656" s="50">
        <f>I656+L656+O656</f>
        <v>361</v>
      </c>
      <c r="S656" s="70">
        <v>109</v>
      </c>
      <c r="T656" s="70">
        <v>117</v>
      </c>
      <c r="U656" s="49">
        <f>S656+T656</f>
        <v>226</v>
      </c>
      <c r="V656" s="70">
        <v>0</v>
      </c>
      <c r="W656" s="70">
        <v>0</v>
      </c>
      <c r="X656" s="49">
        <f>V656+W656</f>
        <v>0</v>
      </c>
      <c r="Y656" s="70">
        <v>2</v>
      </c>
      <c r="Z656" s="70">
        <v>2</v>
      </c>
      <c r="AA656" s="49">
        <f>Y656+Z656</f>
        <v>4</v>
      </c>
      <c r="AB656" s="49">
        <f>S656+V656+Y656</f>
        <v>111</v>
      </c>
      <c r="AC656" s="49">
        <f>T656+W656+Z656</f>
        <v>119</v>
      </c>
      <c r="AD656" s="49">
        <f>AB656+AC656</f>
        <v>230</v>
      </c>
      <c r="AE656" s="72">
        <v>0</v>
      </c>
      <c r="AF656" s="72">
        <v>0</v>
      </c>
      <c r="AG656" s="49">
        <f>AE656+AF656</f>
        <v>0</v>
      </c>
      <c r="AH656" s="70">
        <v>0</v>
      </c>
      <c r="AI656" s="70">
        <v>0</v>
      </c>
      <c r="AJ656" s="49">
        <f>AH656+AI656</f>
        <v>0</v>
      </c>
      <c r="AK656" s="67">
        <v>27</v>
      </c>
      <c r="AL656" s="67">
        <v>62</v>
      </c>
      <c r="AM656" s="67">
        <v>55</v>
      </c>
      <c r="AN656" s="67">
        <v>84</v>
      </c>
      <c r="AO656" s="46">
        <f>SUM(AK656:AN656)</f>
        <v>228</v>
      </c>
      <c r="AP656" s="67">
        <v>2</v>
      </c>
      <c r="AQ656" s="46">
        <f>+AO656+AP656</f>
        <v>230</v>
      </c>
      <c r="AR656" s="45">
        <f>AB656/P656</f>
        <v>0.63428571428571423</v>
      </c>
      <c r="AS656" s="45">
        <f>(AC656/(H656+N656)*100%)</f>
        <v>0.63978494623655913</v>
      </c>
      <c r="AT656" s="45">
        <f>AD656/R656</f>
        <v>0.63711911357340723</v>
      </c>
      <c r="AU656" s="44" t="e">
        <f>AH656/AE656</f>
        <v>#DIV/0!</v>
      </c>
      <c r="AV656" s="44" t="e">
        <f>AI656/AF656</f>
        <v>#DIV/0!</v>
      </c>
      <c r="AW656" s="44" t="e">
        <f>AJ656/AG656</f>
        <v>#DIV/0!</v>
      </c>
      <c r="AX656" s="43">
        <f>AO656/AQ656</f>
        <v>0.99130434782608701</v>
      </c>
      <c r="AY656" s="42">
        <f>AP656/AQ656</f>
        <v>8.6956521739130436E-3</v>
      </c>
    </row>
    <row r="657" spans="1:51" ht="15" customHeight="1" x14ac:dyDescent="0.25">
      <c r="A657" s="32">
        <v>650</v>
      </c>
      <c r="B657" s="32">
        <v>14</v>
      </c>
      <c r="C657" s="32">
        <v>650</v>
      </c>
      <c r="D657" s="52" t="s">
        <v>27</v>
      </c>
      <c r="E657" s="52" t="s">
        <v>26</v>
      </c>
      <c r="F657" s="51">
        <v>14</v>
      </c>
      <c r="G657" s="47">
        <v>172</v>
      </c>
      <c r="H657" s="47">
        <v>160</v>
      </c>
      <c r="I657" s="48">
        <f>SUM(G657:H657)</f>
        <v>332</v>
      </c>
      <c r="J657" s="70">
        <v>0</v>
      </c>
      <c r="K657" s="70">
        <v>0</v>
      </c>
      <c r="L657" s="49">
        <f>J657+K657</f>
        <v>0</v>
      </c>
      <c r="M657" s="70">
        <v>1</v>
      </c>
      <c r="N657" s="70">
        <v>1</v>
      </c>
      <c r="O657" s="49">
        <f>M657+N657</f>
        <v>2</v>
      </c>
      <c r="P657" s="49">
        <f>G657+J657+M657</f>
        <v>173</v>
      </c>
      <c r="Q657" s="49">
        <f>H657+K657+N657</f>
        <v>161</v>
      </c>
      <c r="R657" s="50">
        <f>I657+L657+O657</f>
        <v>334</v>
      </c>
      <c r="S657" s="70">
        <v>105</v>
      </c>
      <c r="T657" s="70">
        <v>101</v>
      </c>
      <c r="U657" s="49">
        <f>S657+T657</f>
        <v>206</v>
      </c>
      <c r="V657" s="70">
        <v>0</v>
      </c>
      <c r="W657" s="70">
        <v>0</v>
      </c>
      <c r="X657" s="49">
        <f>V657+W657</f>
        <v>0</v>
      </c>
      <c r="Y657" s="70">
        <v>1</v>
      </c>
      <c r="Z657" s="70">
        <v>1</v>
      </c>
      <c r="AA657" s="49">
        <f>Y657+Z657</f>
        <v>2</v>
      </c>
      <c r="AB657" s="49">
        <f>S657+V657+Y657</f>
        <v>106</v>
      </c>
      <c r="AC657" s="49">
        <f>T657+W657+Z657</f>
        <v>102</v>
      </c>
      <c r="AD657" s="49">
        <f>AB657+AC657</f>
        <v>208</v>
      </c>
      <c r="AE657" s="72">
        <v>0</v>
      </c>
      <c r="AF657" s="72">
        <v>2</v>
      </c>
      <c r="AG657" s="49">
        <f>AE657+AF657</f>
        <v>2</v>
      </c>
      <c r="AH657" s="70">
        <v>0</v>
      </c>
      <c r="AI657" s="70">
        <v>2</v>
      </c>
      <c r="AJ657" s="49">
        <f>AH657+AI657</f>
        <v>2</v>
      </c>
      <c r="AK657" s="67">
        <v>39</v>
      </c>
      <c r="AL657" s="67">
        <v>51</v>
      </c>
      <c r="AM657" s="67">
        <v>12</v>
      </c>
      <c r="AN657" s="67">
        <v>101</v>
      </c>
      <c r="AO657" s="46">
        <f>SUM(AK657:AN657)</f>
        <v>203</v>
      </c>
      <c r="AP657" s="67">
        <v>5</v>
      </c>
      <c r="AQ657" s="46">
        <f>+AO657+AP657</f>
        <v>208</v>
      </c>
      <c r="AR657" s="45">
        <f>AB657/P657</f>
        <v>0.61271676300578037</v>
      </c>
      <c r="AS657" s="45">
        <f>(AC657/(H657+N657)*100%)</f>
        <v>0.63354037267080743</v>
      </c>
      <c r="AT657" s="45">
        <f>AD657/R657</f>
        <v>0.6227544910179641</v>
      </c>
      <c r="AU657" s="44" t="e">
        <f>AH657/AE657</f>
        <v>#DIV/0!</v>
      </c>
      <c r="AV657" s="44">
        <f>AI657/AF657</f>
        <v>1</v>
      </c>
      <c r="AW657" s="44">
        <f>AJ657/AG657</f>
        <v>1</v>
      </c>
      <c r="AX657" s="43">
        <f>AO657/AQ657</f>
        <v>0.97596153846153844</v>
      </c>
      <c r="AY657" s="42">
        <f>AP657/AQ657</f>
        <v>2.403846153846154E-2</v>
      </c>
    </row>
    <row r="658" spans="1:51" ht="15" customHeight="1" x14ac:dyDescent="0.25">
      <c r="A658" s="32">
        <v>651</v>
      </c>
      <c r="B658" s="32"/>
      <c r="C658" s="32">
        <v>651</v>
      </c>
      <c r="D658" s="41" t="s">
        <v>25</v>
      </c>
      <c r="E658" s="41"/>
      <c r="F658" s="40">
        <f>F657</f>
        <v>14</v>
      </c>
      <c r="G658" s="39">
        <f>SUM(G644:G657)</f>
        <v>2763</v>
      </c>
      <c r="H658" s="39">
        <f>SUM(H644:H657)</f>
        <v>2680</v>
      </c>
      <c r="I658" s="39">
        <f>SUM(I644:I657)</f>
        <v>5443</v>
      </c>
      <c r="J658" s="39">
        <f>SUM(J644:J657)</f>
        <v>1</v>
      </c>
      <c r="K658" s="39">
        <f>SUM(K644:K657)</f>
        <v>2</v>
      </c>
      <c r="L658" s="39">
        <f>SUM(L644:L657)</f>
        <v>3</v>
      </c>
      <c r="M658" s="39">
        <f>SUM(M644:M657)</f>
        <v>28</v>
      </c>
      <c r="N658" s="39">
        <f>SUM(N644:N657)</f>
        <v>31</v>
      </c>
      <c r="O658" s="39">
        <f>SUM(O644:O657)</f>
        <v>59</v>
      </c>
      <c r="P658" s="39">
        <f>SUM(P644:P657)</f>
        <v>2792</v>
      </c>
      <c r="Q658" s="39">
        <f>SUM(Q644:Q657)</f>
        <v>2713</v>
      </c>
      <c r="R658" s="66">
        <f>I658+L658+O658</f>
        <v>5505</v>
      </c>
      <c r="S658" s="39">
        <f>SUM(S644:S657)</f>
        <v>2056</v>
      </c>
      <c r="T658" s="39">
        <f>SUM(T644:T657)</f>
        <v>2123</v>
      </c>
      <c r="U658" s="39">
        <f>SUM(U644:U657)</f>
        <v>4179</v>
      </c>
      <c r="V658" s="39">
        <f>SUM(V644:V657)</f>
        <v>1</v>
      </c>
      <c r="W658" s="39">
        <f>SUM(W644:W657)</f>
        <v>2</v>
      </c>
      <c r="X658" s="39">
        <f>SUM(X644:X657)</f>
        <v>3</v>
      </c>
      <c r="Y658" s="39">
        <f>SUM(Y644:Y657)</f>
        <v>28</v>
      </c>
      <c r="Z658" s="39">
        <f>SUM(Z644:Z657)</f>
        <v>31</v>
      </c>
      <c r="AA658" s="39">
        <f>SUM(AA644:AA657)</f>
        <v>59</v>
      </c>
      <c r="AB658" s="39">
        <f>SUM(AB644:AB657)</f>
        <v>2085</v>
      </c>
      <c r="AC658" s="39">
        <f>SUM(AC644:AC657)</f>
        <v>2156</v>
      </c>
      <c r="AD658" s="39">
        <f>SUM(AD644:AD657)</f>
        <v>4241</v>
      </c>
      <c r="AE658" s="39">
        <f>SUM(AE644:AE657)</f>
        <v>1</v>
      </c>
      <c r="AF658" s="39">
        <f>SUM(AF644:AF657)</f>
        <v>2</v>
      </c>
      <c r="AG658" s="39">
        <f>SUM(AG644:AG657)</f>
        <v>3</v>
      </c>
      <c r="AH658" s="39">
        <f>SUM(AH644:AH657)</f>
        <v>0</v>
      </c>
      <c r="AI658" s="39">
        <f>SUM(AI644:AI657)</f>
        <v>2</v>
      </c>
      <c r="AJ658" s="39">
        <f>SUM(AJ644:AJ657)</f>
        <v>2</v>
      </c>
      <c r="AK658" s="39">
        <f>SUM(AK644:AK657)</f>
        <v>700</v>
      </c>
      <c r="AL658" s="39">
        <f>SUM(AL644:AL657)</f>
        <v>1083</v>
      </c>
      <c r="AM658" s="39">
        <f>SUM(AM644:AM657)</f>
        <v>1032</v>
      </c>
      <c r="AN658" s="39">
        <f>SUM(AN644:AN657)</f>
        <v>1251</v>
      </c>
      <c r="AO658" s="39">
        <f>SUM(AO644:AO657)</f>
        <v>4066</v>
      </c>
      <c r="AP658" s="39">
        <f>SUM(AP644:AP657)</f>
        <v>175</v>
      </c>
      <c r="AQ658" s="39">
        <f>SUM(AQ644:AQ657)</f>
        <v>4241</v>
      </c>
      <c r="AR658" s="36">
        <f>AB658/P658</f>
        <v>0.74677650429799425</v>
      </c>
      <c r="AS658" s="36">
        <f>(AC658/(H658+N658)*100%)</f>
        <v>0.79527849502028769</v>
      </c>
      <c r="AT658" s="36">
        <f>AD658/R658</f>
        <v>0.77039055404178025</v>
      </c>
      <c r="AU658" s="35">
        <f>AH658/AE658</f>
        <v>0</v>
      </c>
      <c r="AV658" s="35">
        <f>AI658/AF658</f>
        <v>1</v>
      </c>
      <c r="AW658" s="35">
        <f>AJ658/AG658</f>
        <v>0.66666666666666663</v>
      </c>
      <c r="AX658" s="34">
        <f>AO658/AQ658</f>
        <v>0.95873614713510968</v>
      </c>
      <c r="AY658" s="33">
        <f>AP658/AQ658</f>
        <v>4.1263852864890357E-2</v>
      </c>
    </row>
    <row r="659" spans="1:51" ht="33" customHeight="1" x14ac:dyDescent="0.25">
      <c r="A659" s="32">
        <v>652</v>
      </c>
      <c r="B659" s="32"/>
      <c r="C659" s="32">
        <v>652</v>
      </c>
      <c r="D659" s="31" t="s">
        <v>24</v>
      </c>
      <c r="E659" s="31"/>
      <c r="F659" s="64">
        <f>F552+F593+F621+F643+F658</f>
        <v>124</v>
      </c>
      <c r="G659" s="64">
        <f>G552+G593+G621+G643+G658</f>
        <v>23718</v>
      </c>
      <c r="H659" s="64">
        <f>H552+H593+H621+H643+H658</f>
        <v>23603</v>
      </c>
      <c r="I659" s="64">
        <f>I552+I593+I621+I643+I658</f>
        <v>47321</v>
      </c>
      <c r="J659" s="64">
        <f>J552+J593+J621+J643+J658</f>
        <v>32</v>
      </c>
      <c r="K659" s="64">
        <f>K552+K593+K621+K643+K658</f>
        <v>33</v>
      </c>
      <c r="L659" s="64">
        <f>L552+L593+L621+L643+L658</f>
        <v>65</v>
      </c>
      <c r="M659" s="64">
        <f>M552+M593+M621+M643+M658</f>
        <v>227</v>
      </c>
      <c r="N659" s="64">
        <f>N552+N593+N621+N643+N658</f>
        <v>228</v>
      </c>
      <c r="O659" s="64">
        <f>O552+O593+O621+O643+O658</f>
        <v>455</v>
      </c>
      <c r="P659" s="64">
        <f>P552+P593+P621+P643+P658</f>
        <v>23977</v>
      </c>
      <c r="Q659" s="64">
        <f>Q552+Q593+Q621+Q643+Q658</f>
        <v>23864</v>
      </c>
      <c r="R659" s="65">
        <f>I659+L659+O659</f>
        <v>47841</v>
      </c>
      <c r="S659" s="64">
        <f>S552+S593+S621+S643+S658</f>
        <v>15547</v>
      </c>
      <c r="T659" s="64">
        <f>T552+T593+T621+T643+T658</f>
        <v>16964</v>
      </c>
      <c r="U659" s="64">
        <f>U552+U593+U621+U643+U658</f>
        <v>32511</v>
      </c>
      <c r="V659" s="64">
        <f>V552+V593+V621+V643+V658</f>
        <v>20</v>
      </c>
      <c r="W659" s="64">
        <f>W552+W593+W621+W643+W658</f>
        <v>20</v>
      </c>
      <c r="X659" s="64">
        <f>X552+X593+X621+X643+X658</f>
        <v>40</v>
      </c>
      <c r="Y659" s="64">
        <f>Y552+Y593+Y621+Y643+Y658</f>
        <v>221</v>
      </c>
      <c r="Z659" s="64">
        <f>Z552+Z593+Z621+Z643+Z658</f>
        <v>222</v>
      </c>
      <c r="AA659" s="64">
        <f>AA552+AA593+AA621+AA643+AA658</f>
        <v>443</v>
      </c>
      <c r="AB659" s="64">
        <f>AB552+AB593+AB621+AB643+AB658</f>
        <v>15788</v>
      </c>
      <c r="AC659" s="64">
        <f>AC552+AC593+AC621+AC643+AC658</f>
        <v>17206</v>
      </c>
      <c r="AD659" s="64">
        <f>AD552+AD593+AD621+AD643+AD658</f>
        <v>32994</v>
      </c>
      <c r="AE659" s="64">
        <f>AE552+AE593+AE621+AE643+AE658</f>
        <v>28</v>
      </c>
      <c r="AF659" s="64">
        <f>AF552+AF593+AF621+AF643+AF658</f>
        <v>36</v>
      </c>
      <c r="AG659" s="64">
        <f>AG552+AG593+AG621+AG643+AG658</f>
        <v>64</v>
      </c>
      <c r="AH659" s="64">
        <f>AH552+AH593+AH621+AH643+AH658</f>
        <v>23</v>
      </c>
      <c r="AI659" s="64">
        <f>AI552+AI593+AI621+AI643+AI658</f>
        <v>30</v>
      </c>
      <c r="AJ659" s="64">
        <f>AJ552+AJ593+AJ621+AJ643+AJ658</f>
        <v>53</v>
      </c>
      <c r="AK659" s="64">
        <f>AK552+AK593+AK621+AK643+AK658</f>
        <v>6460</v>
      </c>
      <c r="AL659" s="64">
        <f>AL552+AL593+AL621+AL643+AL658</f>
        <v>11287</v>
      </c>
      <c r="AM659" s="64">
        <f>AM552+AM593+AM621+AM643+AM658</f>
        <v>3847</v>
      </c>
      <c r="AN659" s="64">
        <f>AN552+AN593+AN621+AN643+AN658</f>
        <v>10168</v>
      </c>
      <c r="AO659" s="64">
        <f>AO552+AO593+AO621+AO643+AO658</f>
        <v>31762</v>
      </c>
      <c r="AP659" s="64">
        <f>AP552+AP593+AP621+AP643+AP658</f>
        <v>1232</v>
      </c>
      <c r="AQ659" s="64">
        <f>AQ552+AQ593+AQ621+AQ643+AQ658</f>
        <v>32994</v>
      </c>
      <c r="AR659" s="63">
        <f>AB659/P659</f>
        <v>0.65846436167994327</v>
      </c>
      <c r="AS659" s="63">
        <f>(AC659/(H659+N659)*100%)</f>
        <v>0.72200075531870256</v>
      </c>
      <c r="AT659" s="63">
        <f>AD659/R659</f>
        <v>0.68965949708409102</v>
      </c>
      <c r="AU659" s="62">
        <f>AH659/AE659</f>
        <v>0.8214285714285714</v>
      </c>
      <c r="AV659" s="62">
        <f>AI659/AF659</f>
        <v>0.83333333333333337</v>
      </c>
      <c r="AW659" s="62">
        <f>AJ659/AG659</f>
        <v>0.828125</v>
      </c>
      <c r="AX659" s="34">
        <f>AO659/AQ659</f>
        <v>0.96265987755349458</v>
      </c>
      <c r="AY659" s="33">
        <f>AP659/AQ659</f>
        <v>3.7340122446505426E-2</v>
      </c>
    </row>
    <row r="660" spans="1:51" ht="15" customHeight="1" x14ac:dyDescent="0.25">
      <c r="A660" s="32">
        <v>653</v>
      </c>
      <c r="B660" s="32">
        <v>1</v>
      </c>
      <c r="C660" s="32">
        <v>653</v>
      </c>
      <c r="D660" s="52" t="s">
        <v>17</v>
      </c>
      <c r="E660" s="52" t="s">
        <v>23</v>
      </c>
      <c r="F660" s="51">
        <v>1</v>
      </c>
      <c r="G660" s="47">
        <v>152</v>
      </c>
      <c r="H660" s="47">
        <v>139</v>
      </c>
      <c r="I660" s="48">
        <f>SUM(G660:H660)</f>
        <v>291</v>
      </c>
      <c r="J660" s="69">
        <v>0</v>
      </c>
      <c r="K660" s="68">
        <v>0</v>
      </c>
      <c r="L660" s="49">
        <f>J660+K660</f>
        <v>0</v>
      </c>
      <c r="M660" s="69">
        <v>1</v>
      </c>
      <c r="N660" s="68">
        <v>5</v>
      </c>
      <c r="O660" s="49">
        <f>M660+N660</f>
        <v>6</v>
      </c>
      <c r="P660" s="49">
        <f>G660+J660+M660</f>
        <v>153</v>
      </c>
      <c r="Q660" s="49">
        <f>H660+K660+N660</f>
        <v>144</v>
      </c>
      <c r="R660" s="50">
        <f>I660+L660+O660</f>
        <v>297</v>
      </c>
      <c r="S660" s="69">
        <v>117</v>
      </c>
      <c r="T660" s="68">
        <v>119</v>
      </c>
      <c r="U660" s="49">
        <f>S660+T660</f>
        <v>236</v>
      </c>
      <c r="V660" s="69">
        <v>0</v>
      </c>
      <c r="W660" s="68">
        <v>0</v>
      </c>
      <c r="X660" s="49">
        <f>V660+W660</f>
        <v>0</v>
      </c>
      <c r="Y660" s="69">
        <v>1</v>
      </c>
      <c r="Z660" s="68">
        <v>5</v>
      </c>
      <c r="AA660" s="49">
        <f>Y660+Z660</f>
        <v>6</v>
      </c>
      <c r="AB660" s="49">
        <f>S660+V660+Y660</f>
        <v>118</v>
      </c>
      <c r="AC660" s="49">
        <f>T660+W660+Z660</f>
        <v>124</v>
      </c>
      <c r="AD660" s="49">
        <f>AB660+AC660</f>
        <v>242</v>
      </c>
      <c r="AE660" s="69">
        <v>0</v>
      </c>
      <c r="AF660" s="68">
        <v>0</v>
      </c>
      <c r="AG660" s="49">
        <f>AE660+AF660</f>
        <v>0</v>
      </c>
      <c r="AH660" s="69">
        <v>0</v>
      </c>
      <c r="AI660" s="68">
        <v>0</v>
      </c>
      <c r="AJ660" s="49">
        <f>AH660+AI660</f>
        <v>0</v>
      </c>
      <c r="AK660" s="67">
        <v>9</v>
      </c>
      <c r="AL660" s="67">
        <v>44</v>
      </c>
      <c r="AM660" s="67">
        <v>5</v>
      </c>
      <c r="AN660" s="67">
        <v>177</v>
      </c>
      <c r="AO660" s="46">
        <f>SUM(AK660:AN660)</f>
        <v>235</v>
      </c>
      <c r="AP660" s="67">
        <v>7</v>
      </c>
      <c r="AQ660" s="46">
        <f>+AO660+AP660</f>
        <v>242</v>
      </c>
      <c r="AR660" s="45">
        <f>AB660/P660</f>
        <v>0.77124183006535951</v>
      </c>
      <c r="AS660" s="45">
        <f>(AC660/(H660+N660)*100%)</f>
        <v>0.86111111111111116</v>
      </c>
      <c r="AT660" s="45">
        <f>AD660/R660</f>
        <v>0.81481481481481477</v>
      </c>
      <c r="AU660" s="44" t="e">
        <f>AH660/AE660</f>
        <v>#DIV/0!</v>
      </c>
      <c r="AV660" s="44" t="e">
        <f>AI660/AF660</f>
        <v>#DIV/0!</v>
      </c>
      <c r="AW660" s="44" t="e">
        <f>AJ660/AG660</f>
        <v>#DIV/0!</v>
      </c>
      <c r="AX660" s="43">
        <f>AO660/AQ660</f>
        <v>0.97107438016528924</v>
      </c>
      <c r="AY660" s="42">
        <f>AP660/AQ660</f>
        <v>2.8925619834710745E-2</v>
      </c>
    </row>
    <row r="661" spans="1:51" ht="15" customHeight="1" x14ac:dyDescent="0.25">
      <c r="A661" s="32">
        <v>654</v>
      </c>
      <c r="B661" s="32">
        <v>2</v>
      </c>
      <c r="C661" s="32">
        <v>654</v>
      </c>
      <c r="D661" s="52" t="s">
        <v>17</v>
      </c>
      <c r="E661" s="52" t="s">
        <v>23</v>
      </c>
      <c r="F661" s="51">
        <v>2</v>
      </c>
      <c r="G661" s="47">
        <v>188</v>
      </c>
      <c r="H661" s="47">
        <v>202</v>
      </c>
      <c r="I661" s="48">
        <f>SUM(G661:H661)</f>
        <v>390</v>
      </c>
      <c r="J661" s="54">
        <v>0</v>
      </c>
      <c r="K661" s="53">
        <v>0</v>
      </c>
      <c r="L661" s="49">
        <f>J661+K661</f>
        <v>0</v>
      </c>
      <c r="M661" s="54">
        <v>1</v>
      </c>
      <c r="N661" s="53">
        <v>1</v>
      </c>
      <c r="O661" s="49">
        <f>M661+N661</f>
        <v>2</v>
      </c>
      <c r="P661" s="49">
        <f>G661+J661+M661</f>
        <v>189</v>
      </c>
      <c r="Q661" s="49">
        <f>H661+K661+N661</f>
        <v>203</v>
      </c>
      <c r="R661" s="50">
        <f>I661+L661+O661</f>
        <v>392</v>
      </c>
      <c r="S661" s="54">
        <v>124</v>
      </c>
      <c r="T661" s="53">
        <v>153</v>
      </c>
      <c r="U661" s="49">
        <f>S661+T661</f>
        <v>277</v>
      </c>
      <c r="V661" s="54">
        <v>0</v>
      </c>
      <c r="W661" s="53">
        <v>0</v>
      </c>
      <c r="X661" s="49">
        <f>V661+W661</f>
        <v>0</v>
      </c>
      <c r="Y661" s="54">
        <v>1</v>
      </c>
      <c r="Z661" s="53">
        <v>1</v>
      </c>
      <c r="AA661" s="49">
        <f>Y661+Z661</f>
        <v>2</v>
      </c>
      <c r="AB661" s="49">
        <f>S661+V661+Y661</f>
        <v>125</v>
      </c>
      <c r="AC661" s="49">
        <f>T661+W661+Z661</f>
        <v>154</v>
      </c>
      <c r="AD661" s="49">
        <f>AB661+AC661</f>
        <v>279</v>
      </c>
      <c r="AE661" s="54">
        <v>0</v>
      </c>
      <c r="AF661" s="53">
        <v>0</v>
      </c>
      <c r="AG661" s="49">
        <f>AE661+AF661</f>
        <v>0</v>
      </c>
      <c r="AH661" s="54">
        <v>0</v>
      </c>
      <c r="AI661" s="53">
        <v>0</v>
      </c>
      <c r="AJ661" s="49">
        <f>AH661+AI661</f>
        <v>0</v>
      </c>
      <c r="AK661" s="67">
        <v>34</v>
      </c>
      <c r="AL661" s="67">
        <v>57</v>
      </c>
      <c r="AM661" s="67">
        <v>39</v>
      </c>
      <c r="AN661" s="67">
        <v>141</v>
      </c>
      <c r="AO661" s="46">
        <f>SUM(AK661:AN661)</f>
        <v>271</v>
      </c>
      <c r="AP661" s="67">
        <v>8</v>
      </c>
      <c r="AQ661" s="46">
        <f>+AO661+AP661</f>
        <v>279</v>
      </c>
      <c r="AR661" s="45">
        <f>AB661/P661</f>
        <v>0.66137566137566139</v>
      </c>
      <c r="AS661" s="45">
        <f>(AC661/(H661+N661)*100%)</f>
        <v>0.75862068965517238</v>
      </c>
      <c r="AT661" s="45">
        <f>AD661/R661</f>
        <v>0.71173469387755106</v>
      </c>
      <c r="AU661" s="44" t="e">
        <f>AH661/AE661</f>
        <v>#DIV/0!</v>
      </c>
      <c r="AV661" s="44" t="e">
        <f>AI661/AF661</f>
        <v>#DIV/0!</v>
      </c>
      <c r="AW661" s="44" t="e">
        <f>AJ661/AG661</f>
        <v>#DIV/0!</v>
      </c>
      <c r="AX661" s="43">
        <f>AO661/AQ661</f>
        <v>0.97132616487455192</v>
      </c>
      <c r="AY661" s="42">
        <f>AP661/AQ661</f>
        <v>2.8673835125448029E-2</v>
      </c>
    </row>
    <row r="662" spans="1:51" ht="15" customHeight="1" x14ac:dyDescent="0.25">
      <c r="A662" s="32">
        <v>655</v>
      </c>
      <c r="B662" s="32">
        <v>3</v>
      </c>
      <c r="C662" s="32">
        <v>655</v>
      </c>
      <c r="D662" s="52" t="s">
        <v>17</v>
      </c>
      <c r="E662" s="52" t="s">
        <v>23</v>
      </c>
      <c r="F662" s="51">
        <v>3</v>
      </c>
      <c r="G662" s="47">
        <v>226</v>
      </c>
      <c r="H662" s="47">
        <v>237</v>
      </c>
      <c r="I662" s="48">
        <f>SUM(G662:H662)</f>
        <v>463</v>
      </c>
      <c r="J662" s="54">
        <v>0</v>
      </c>
      <c r="K662" s="53">
        <v>0</v>
      </c>
      <c r="L662" s="49">
        <f>J662+K662</f>
        <v>0</v>
      </c>
      <c r="M662" s="54">
        <v>0</v>
      </c>
      <c r="N662" s="53">
        <v>1</v>
      </c>
      <c r="O662" s="49">
        <f>M662+N662</f>
        <v>1</v>
      </c>
      <c r="P662" s="49">
        <f>G662+J662+M662</f>
        <v>226</v>
      </c>
      <c r="Q662" s="49">
        <f>H662+K662+N662</f>
        <v>238</v>
      </c>
      <c r="R662" s="50">
        <f>I662+L662+O662</f>
        <v>464</v>
      </c>
      <c r="S662" s="54">
        <v>139</v>
      </c>
      <c r="T662" s="53">
        <v>180</v>
      </c>
      <c r="U662" s="49">
        <f>S662+T662</f>
        <v>319</v>
      </c>
      <c r="V662" s="54">
        <v>0</v>
      </c>
      <c r="W662" s="53">
        <v>0</v>
      </c>
      <c r="X662" s="49">
        <f>V662+W662</f>
        <v>0</v>
      </c>
      <c r="Y662" s="54">
        <v>0</v>
      </c>
      <c r="Z662" s="53">
        <v>1</v>
      </c>
      <c r="AA662" s="49">
        <f>Y662+Z662</f>
        <v>1</v>
      </c>
      <c r="AB662" s="49">
        <f>S662+V662+Y662</f>
        <v>139</v>
      </c>
      <c r="AC662" s="49">
        <f>T662+W662+Z662</f>
        <v>181</v>
      </c>
      <c r="AD662" s="49">
        <f>AB662+AC662</f>
        <v>320</v>
      </c>
      <c r="AE662" s="54">
        <v>0</v>
      </c>
      <c r="AF662" s="53">
        <v>0</v>
      </c>
      <c r="AG662" s="49">
        <f>AE662+AF662</f>
        <v>0</v>
      </c>
      <c r="AH662" s="54">
        <v>0</v>
      </c>
      <c r="AI662" s="53">
        <v>0</v>
      </c>
      <c r="AJ662" s="49">
        <f>AH662+AI662</f>
        <v>0</v>
      </c>
      <c r="AK662" s="67">
        <v>93</v>
      </c>
      <c r="AL662" s="67">
        <v>74</v>
      </c>
      <c r="AM662" s="67">
        <v>68</v>
      </c>
      <c r="AN662" s="67">
        <v>72</v>
      </c>
      <c r="AO662" s="46">
        <f>SUM(AK662:AN662)</f>
        <v>307</v>
      </c>
      <c r="AP662" s="67">
        <v>13</v>
      </c>
      <c r="AQ662" s="46">
        <f>+AO662+AP662</f>
        <v>320</v>
      </c>
      <c r="AR662" s="45">
        <f>AB662/P662</f>
        <v>0.61504424778761058</v>
      </c>
      <c r="AS662" s="45">
        <f>(AC662/(H662+N662)*100%)</f>
        <v>0.76050420168067223</v>
      </c>
      <c r="AT662" s="45">
        <f>AD662/R662</f>
        <v>0.68965517241379315</v>
      </c>
      <c r="AU662" s="44" t="e">
        <f>AH662/AE662</f>
        <v>#DIV/0!</v>
      </c>
      <c r="AV662" s="44" t="e">
        <f>AI662/AF662</f>
        <v>#DIV/0!</v>
      </c>
      <c r="AW662" s="44" t="e">
        <f>AJ662/AG662</f>
        <v>#DIV/0!</v>
      </c>
      <c r="AX662" s="43">
        <f>AO662/AQ662</f>
        <v>0.95937499999999998</v>
      </c>
      <c r="AY662" s="42">
        <f>AP662/AQ662</f>
        <v>4.0625000000000001E-2</v>
      </c>
    </row>
    <row r="663" spans="1:51" ht="15" customHeight="1" x14ac:dyDescent="0.25">
      <c r="A663" s="32">
        <v>656</v>
      </c>
      <c r="B663" s="32">
        <v>4</v>
      </c>
      <c r="C663" s="32">
        <v>656</v>
      </c>
      <c r="D663" s="52" t="s">
        <v>17</v>
      </c>
      <c r="E663" s="52" t="s">
        <v>23</v>
      </c>
      <c r="F663" s="51">
        <v>4</v>
      </c>
      <c r="G663" s="47">
        <v>145</v>
      </c>
      <c r="H663" s="47">
        <v>162</v>
      </c>
      <c r="I663" s="48">
        <f>SUM(G663:H663)</f>
        <v>307</v>
      </c>
      <c r="J663" s="54">
        <v>0</v>
      </c>
      <c r="K663" s="53">
        <v>0</v>
      </c>
      <c r="L663" s="49">
        <f>J663+K663</f>
        <v>0</v>
      </c>
      <c r="M663" s="54">
        <v>1</v>
      </c>
      <c r="N663" s="53">
        <v>2</v>
      </c>
      <c r="O663" s="49">
        <f>M663+N663</f>
        <v>3</v>
      </c>
      <c r="P663" s="49">
        <f>G663+J663+M663</f>
        <v>146</v>
      </c>
      <c r="Q663" s="49">
        <f>H663+K663+N663</f>
        <v>164</v>
      </c>
      <c r="R663" s="50">
        <f>I663+L663+O663</f>
        <v>310</v>
      </c>
      <c r="S663" s="54">
        <v>107</v>
      </c>
      <c r="T663" s="53">
        <v>130</v>
      </c>
      <c r="U663" s="49">
        <f>S663+T663</f>
        <v>237</v>
      </c>
      <c r="V663" s="54">
        <v>0</v>
      </c>
      <c r="W663" s="53">
        <v>0</v>
      </c>
      <c r="X663" s="49">
        <f>V663+W663</f>
        <v>0</v>
      </c>
      <c r="Y663" s="54">
        <v>1</v>
      </c>
      <c r="Z663" s="53">
        <v>2</v>
      </c>
      <c r="AA663" s="49">
        <f>Y663+Z663</f>
        <v>3</v>
      </c>
      <c r="AB663" s="49">
        <f>S663+V663+Y663</f>
        <v>108</v>
      </c>
      <c r="AC663" s="49">
        <f>T663+W663+Z663</f>
        <v>132</v>
      </c>
      <c r="AD663" s="49">
        <f>AB663+AC663</f>
        <v>240</v>
      </c>
      <c r="AE663" s="54">
        <v>1</v>
      </c>
      <c r="AF663" s="53">
        <v>1</v>
      </c>
      <c r="AG663" s="49">
        <f>AE663+AF663</f>
        <v>2</v>
      </c>
      <c r="AH663" s="54">
        <v>1</v>
      </c>
      <c r="AI663" s="53">
        <v>1</v>
      </c>
      <c r="AJ663" s="49">
        <f>AH663+AI663</f>
        <v>2</v>
      </c>
      <c r="AK663" s="67">
        <v>29</v>
      </c>
      <c r="AL663" s="67">
        <v>76</v>
      </c>
      <c r="AM663" s="67">
        <v>68</v>
      </c>
      <c r="AN663" s="67">
        <v>52</v>
      </c>
      <c r="AO663" s="46">
        <f>SUM(AK663:AN663)</f>
        <v>225</v>
      </c>
      <c r="AP663" s="67">
        <v>15</v>
      </c>
      <c r="AQ663" s="46">
        <f>+AO663+AP663</f>
        <v>240</v>
      </c>
      <c r="AR663" s="45">
        <f>AB663/P663</f>
        <v>0.73972602739726023</v>
      </c>
      <c r="AS663" s="45">
        <f>(AC663/(H663+N663)*100%)</f>
        <v>0.80487804878048785</v>
      </c>
      <c r="AT663" s="45">
        <f>AD663/R663</f>
        <v>0.77419354838709675</v>
      </c>
      <c r="AU663" s="44">
        <f>AH663/AE663</f>
        <v>1</v>
      </c>
      <c r="AV663" s="44">
        <f>AI663/AF663</f>
        <v>1</v>
      </c>
      <c r="AW663" s="44">
        <f>AJ663/AG663</f>
        <v>1</v>
      </c>
      <c r="AX663" s="43">
        <f>AO663/AQ663</f>
        <v>0.9375</v>
      </c>
      <c r="AY663" s="42">
        <f>AP663/AQ663</f>
        <v>6.25E-2</v>
      </c>
    </row>
    <row r="664" spans="1:51" ht="15" customHeight="1" x14ac:dyDescent="0.25">
      <c r="A664" s="32">
        <v>657</v>
      </c>
      <c r="B664" s="32">
        <v>5</v>
      </c>
      <c r="C664" s="32">
        <v>657</v>
      </c>
      <c r="D664" s="52" t="s">
        <v>17</v>
      </c>
      <c r="E664" s="52" t="s">
        <v>23</v>
      </c>
      <c r="F664" s="51">
        <v>5</v>
      </c>
      <c r="G664" s="47">
        <v>92</v>
      </c>
      <c r="H664" s="47">
        <v>83</v>
      </c>
      <c r="I664" s="48">
        <f>SUM(G664:H664)</f>
        <v>175</v>
      </c>
      <c r="J664" s="54">
        <v>0</v>
      </c>
      <c r="K664" s="53">
        <v>0</v>
      </c>
      <c r="L664" s="49">
        <f>J664+K664</f>
        <v>0</v>
      </c>
      <c r="M664" s="54">
        <v>0</v>
      </c>
      <c r="N664" s="53">
        <v>0</v>
      </c>
      <c r="O664" s="49">
        <f>M664+N664</f>
        <v>0</v>
      </c>
      <c r="P664" s="49">
        <f>G664+J664+M664</f>
        <v>92</v>
      </c>
      <c r="Q664" s="49">
        <f>H664+K664+N664</f>
        <v>83</v>
      </c>
      <c r="R664" s="50">
        <f>I664+L664+O664</f>
        <v>175</v>
      </c>
      <c r="S664" s="54">
        <v>62</v>
      </c>
      <c r="T664" s="53">
        <v>61</v>
      </c>
      <c r="U664" s="49">
        <f>S664+T664</f>
        <v>123</v>
      </c>
      <c r="V664" s="54">
        <v>0</v>
      </c>
      <c r="W664" s="53">
        <v>0</v>
      </c>
      <c r="X664" s="49">
        <f>V664+W664</f>
        <v>0</v>
      </c>
      <c r="Y664" s="54">
        <v>0</v>
      </c>
      <c r="Z664" s="53">
        <v>0</v>
      </c>
      <c r="AA664" s="49">
        <f>Y664+Z664</f>
        <v>0</v>
      </c>
      <c r="AB664" s="49">
        <f>S664+V664+Y664</f>
        <v>62</v>
      </c>
      <c r="AC664" s="49">
        <f>T664+W664+Z664</f>
        <v>61</v>
      </c>
      <c r="AD664" s="49">
        <f>AB664+AC664</f>
        <v>123</v>
      </c>
      <c r="AE664" s="54">
        <v>0</v>
      </c>
      <c r="AF664" s="53">
        <v>0</v>
      </c>
      <c r="AG664" s="49">
        <f>AE664+AF664</f>
        <v>0</v>
      </c>
      <c r="AH664" s="54">
        <v>0</v>
      </c>
      <c r="AI664" s="53">
        <v>0</v>
      </c>
      <c r="AJ664" s="49">
        <f>AH664+AI664</f>
        <v>0</v>
      </c>
      <c r="AK664" s="67">
        <v>34</v>
      </c>
      <c r="AL664" s="67">
        <v>22</v>
      </c>
      <c r="AM664" s="67">
        <v>27</v>
      </c>
      <c r="AN664" s="67">
        <v>33</v>
      </c>
      <c r="AO664" s="46">
        <f>SUM(AK664:AN664)</f>
        <v>116</v>
      </c>
      <c r="AP664" s="67">
        <v>7</v>
      </c>
      <c r="AQ664" s="46">
        <f>+AO664+AP664</f>
        <v>123</v>
      </c>
      <c r="AR664" s="45">
        <f>AB664/P664</f>
        <v>0.67391304347826086</v>
      </c>
      <c r="AS664" s="45">
        <f>(AC664/(H664+N664)*100%)</f>
        <v>0.73493975903614461</v>
      </c>
      <c r="AT664" s="45">
        <f>AD664/R664</f>
        <v>0.70285714285714285</v>
      </c>
      <c r="AU664" s="44" t="e">
        <f>AH664/AE664</f>
        <v>#DIV/0!</v>
      </c>
      <c r="AV664" s="44" t="e">
        <f>AI664/AF664</f>
        <v>#DIV/0!</v>
      </c>
      <c r="AW664" s="44" t="e">
        <f>AJ664/AG664</f>
        <v>#DIV/0!</v>
      </c>
      <c r="AX664" s="43">
        <f>AO664/AQ664</f>
        <v>0.94308943089430897</v>
      </c>
      <c r="AY664" s="42">
        <f>AP664/AQ664</f>
        <v>5.6910569105691054E-2</v>
      </c>
    </row>
    <row r="665" spans="1:51" ht="15" customHeight="1" x14ac:dyDescent="0.25">
      <c r="A665" s="32">
        <v>658</v>
      </c>
      <c r="B665" s="32">
        <v>6</v>
      </c>
      <c r="C665" s="32">
        <v>658</v>
      </c>
      <c r="D665" s="52" t="s">
        <v>17</v>
      </c>
      <c r="E665" s="52" t="s">
        <v>23</v>
      </c>
      <c r="F665" s="51">
        <v>6</v>
      </c>
      <c r="G665" s="47">
        <v>153</v>
      </c>
      <c r="H665" s="47">
        <v>133</v>
      </c>
      <c r="I665" s="48">
        <f>SUM(G665:H665)</f>
        <v>286</v>
      </c>
      <c r="J665" s="54">
        <v>0</v>
      </c>
      <c r="K665" s="53">
        <v>1</v>
      </c>
      <c r="L665" s="49">
        <f>J665+K665</f>
        <v>1</v>
      </c>
      <c r="M665" s="54">
        <v>4</v>
      </c>
      <c r="N665" s="53">
        <v>3</v>
      </c>
      <c r="O665" s="49">
        <f>M665+N665</f>
        <v>7</v>
      </c>
      <c r="P665" s="49">
        <f>G665+J665+M665</f>
        <v>157</v>
      </c>
      <c r="Q665" s="49">
        <f>H665+K665+N665</f>
        <v>137</v>
      </c>
      <c r="R665" s="50">
        <f>I665+L665+O665</f>
        <v>294</v>
      </c>
      <c r="S665" s="54">
        <v>105</v>
      </c>
      <c r="T665" s="53">
        <v>101</v>
      </c>
      <c r="U665" s="49">
        <f>S665+T665</f>
        <v>206</v>
      </c>
      <c r="V665" s="54">
        <v>0</v>
      </c>
      <c r="W665" s="53">
        <v>1</v>
      </c>
      <c r="X665" s="49">
        <f>V665+W665</f>
        <v>1</v>
      </c>
      <c r="Y665" s="54">
        <v>4</v>
      </c>
      <c r="Z665" s="53">
        <v>3</v>
      </c>
      <c r="AA665" s="49">
        <f>Y665+Z665</f>
        <v>7</v>
      </c>
      <c r="AB665" s="49">
        <f>S665+V665+Y665</f>
        <v>109</v>
      </c>
      <c r="AC665" s="49">
        <f>T665+W665+Z665</f>
        <v>105</v>
      </c>
      <c r="AD665" s="49">
        <f>AB665+AC665</f>
        <v>214</v>
      </c>
      <c r="AE665" s="54">
        <v>2</v>
      </c>
      <c r="AF665" s="53">
        <v>1</v>
      </c>
      <c r="AG665" s="49">
        <f>AE665+AF665</f>
        <v>3</v>
      </c>
      <c r="AH665" s="54">
        <v>2</v>
      </c>
      <c r="AI665" s="53">
        <v>1</v>
      </c>
      <c r="AJ665" s="49">
        <f>AH665+AI665</f>
        <v>3</v>
      </c>
      <c r="AK665" s="67">
        <v>18</v>
      </c>
      <c r="AL665" s="67">
        <v>26</v>
      </c>
      <c r="AM665" s="67">
        <v>56</v>
      </c>
      <c r="AN665" s="67">
        <v>106</v>
      </c>
      <c r="AO665" s="46">
        <f>SUM(AK665:AN665)</f>
        <v>206</v>
      </c>
      <c r="AP665" s="67">
        <v>8</v>
      </c>
      <c r="AQ665" s="46">
        <f>+AO665+AP665</f>
        <v>214</v>
      </c>
      <c r="AR665" s="45">
        <f>AB665/P665</f>
        <v>0.69426751592356684</v>
      </c>
      <c r="AS665" s="45">
        <f>(AC665/(H665+N665)*100%)</f>
        <v>0.7720588235294118</v>
      </c>
      <c r="AT665" s="45">
        <f>AD665/R665</f>
        <v>0.72789115646258506</v>
      </c>
      <c r="AU665" s="44">
        <f>AH665/AE665</f>
        <v>1</v>
      </c>
      <c r="AV665" s="44">
        <f>AI665/AF665</f>
        <v>1</v>
      </c>
      <c r="AW665" s="44">
        <f>AJ665/AG665</f>
        <v>1</v>
      </c>
      <c r="AX665" s="43">
        <f>AO665/AQ665</f>
        <v>0.96261682242990654</v>
      </c>
      <c r="AY665" s="42">
        <f>AP665/AQ665</f>
        <v>3.7383177570093455E-2</v>
      </c>
    </row>
    <row r="666" spans="1:51" ht="15" customHeight="1" x14ac:dyDescent="0.25">
      <c r="A666" s="32">
        <v>659</v>
      </c>
      <c r="B666" s="32">
        <v>7</v>
      </c>
      <c r="C666" s="32">
        <v>659</v>
      </c>
      <c r="D666" s="52" t="s">
        <v>17</v>
      </c>
      <c r="E666" s="52" t="s">
        <v>23</v>
      </c>
      <c r="F666" s="51">
        <v>7</v>
      </c>
      <c r="G666" s="47">
        <v>159</v>
      </c>
      <c r="H666" s="47">
        <v>156</v>
      </c>
      <c r="I666" s="48">
        <f>SUM(G666:H666)</f>
        <v>315</v>
      </c>
      <c r="J666" s="54">
        <v>0</v>
      </c>
      <c r="K666" s="53">
        <v>0</v>
      </c>
      <c r="L666" s="49">
        <f>J666+K666</f>
        <v>0</v>
      </c>
      <c r="M666" s="54">
        <v>6</v>
      </c>
      <c r="N666" s="53">
        <v>4</v>
      </c>
      <c r="O666" s="49">
        <f>M666+N666</f>
        <v>10</v>
      </c>
      <c r="P666" s="49">
        <f>G666+J666+M666</f>
        <v>165</v>
      </c>
      <c r="Q666" s="49">
        <f>H666+K666+N666</f>
        <v>160</v>
      </c>
      <c r="R666" s="50">
        <f>I666+L666+O666</f>
        <v>325</v>
      </c>
      <c r="S666" s="54">
        <v>94</v>
      </c>
      <c r="T666" s="53">
        <v>122</v>
      </c>
      <c r="U666" s="49">
        <f>S666+T666</f>
        <v>216</v>
      </c>
      <c r="V666" s="54">
        <v>0</v>
      </c>
      <c r="W666" s="53">
        <v>0</v>
      </c>
      <c r="X666" s="49">
        <f>V666+W666</f>
        <v>0</v>
      </c>
      <c r="Y666" s="54">
        <v>6</v>
      </c>
      <c r="Z666" s="53">
        <v>4</v>
      </c>
      <c r="AA666" s="49">
        <f>Y666+Z666</f>
        <v>10</v>
      </c>
      <c r="AB666" s="49">
        <f>S666+V666+Y666</f>
        <v>100</v>
      </c>
      <c r="AC666" s="49">
        <f>T666+W666+Z666</f>
        <v>126</v>
      </c>
      <c r="AD666" s="49">
        <f>AB666+AC666</f>
        <v>226</v>
      </c>
      <c r="AE666" s="54">
        <v>0</v>
      </c>
      <c r="AF666" s="53">
        <v>0</v>
      </c>
      <c r="AG666" s="49">
        <f>AE666+AF666</f>
        <v>0</v>
      </c>
      <c r="AH666" s="54">
        <v>0</v>
      </c>
      <c r="AI666" s="53">
        <v>0</v>
      </c>
      <c r="AJ666" s="49">
        <f>AH666+AI666</f>
        <v>0</v>
      </c>
      <c r="AK666" s="67">
        <v>15</v>
      </c>
      <c r="AL666" s="67">
        <v>42</v>
      </c>
      <c r="AM666" s="67">
        <v>57</v>
      </c>
      <c r="AN666" s="67">
        <v>101</v>
      </c>
      <c r="AO666" s="46">
        <f>SUM(AK666:AN666)</f>
        <v>215</v>
      </c>
      <c r="AP666" s="67">
        <v>11</v>
      </c>
      <c r="AQ666" s="46">
        <f>+AO666+AP666</f>
        <v>226</v>
      </c>
      <c r="AR666" s="45">
        <f>AB666/P666</f>
        <v>0.60606060606060608</v>
      </c>
      <c r="AS666" s="45">
        <f>(AC666/(H666+N666)*100%)</f>
        <v>0.78749999999999998</v>
      </c>
      <c r="AT666" s="45">
        <f>AD666/R666</f>
        <v>0.69538461538461538</v>
      </c>
      <c r="AU666" s="44" t="e">
        <f>AH666/AE666</f>
        <v>#DIV/0!</v>
      </c>
      <c r="AV666" s="44" t="e">
        <f>AI666/AF666</f>
        <v>#DIV/0!</v>
      </c>
      <c r="AW666" s="44" t="e">
        <f>AJ666/AG666</f>
        <v>#DIV/0!</v>
      </c>
      <c r="AX666" s="43">
        <f>AO666/AQ666</f>
        <v>0.95132743362831862</v>
      </c>
      <c r="AY666" s="42">
        <f>AP666/AQ666</f>
        <v>4.8672566371681415E-2</v>
      </c>
    </row>
    <row r="667" spans="1:51" ht="15" customHeight="1" x14ac:dyDescent="0.25">
      <c r="A667" s="32">
        <v>660</v>
      </c>
      <c r="B667" s="32">
        <v>8</v>
      </c>
      <c r="C667" s="32">
        <v>660</v>
      </c>
      <c r="D667" s="52" t="s">
        <v>17</v>
      </c>
      <c r="E667" s="52" t="s">
        <v>23</v>
      </c>
      <c r="F667" s="51">
        <v>8</v>
      </c>
      <c r="G667" s="47">
        <v>139</v>
      </c>
      <c r="H667" s="47">
        <v>151</v>
      </c>
      <c r="I667" s="48">
        <f>SUM(G667:H667)</f>
        <v>290</v>
      </c>
      <c r="J667" s="54">
        <v>0</v>
      </c>
      <c r="K667" s="53">
        <v>0</v>
      </c>
      <c r="L667" s="49">
        <f>J667+K667</f>
        <v>0</v>
      </c>
      <c r="M667" s="54">
        <v>7</v>
      </c>
      <c r="N667" s="53">
        <v>12</v>
      </c>
      <c r="O667" s="49">
        <f>M667+N667</f>
        <v>19</v>
      </c>
      <c r="P667" s="49">
        <f>G667+J667+M667</f>
        <v>146</v>
      </c>
      <c r="Q667" s="49">
        <f>H667+K667+N667</f>
        <v>163</v>
      </c>
      <c r="R667" s="50">
        <f>I667+L667+O667</f>
        <v>309</v>
      </c>
      <c r="S667" s="54">
        <v>105</v>
      </c>
      <c r="T667" s="53">
        <v>128</v>
      </c>
      <c r="U667" s="49">
        <f>S667+T667</f>
        <v>233</v>
      </c>
      <c r="V667" s="54">
        <v>0</v>
      </c>
      <c r="W667" s="53">
        <v>0</v>
      </c>
      <c r="X667" s="49">
        <f>V667+W667</f>
        <v>0</v>
      </c>
      <c r="Y667" s="54">
        <v>7</v>
      </c>
      <c r="Z667" s="53">
        <v>12</v>
      </c>
      <c r="AA667" s="49">
        <f>Y667+Z667</f>
        <v>19</v>
      </c>
      <c r="AB667" s="49">
        <f>S667+V667+Y667</f>
        <v>112</v>
      </c>
      <c r="AC667" s="49">
        <f>T667+W667+Z667</f>
        <v>140</v>
      </c>
      <c r="AD667" s="49">
        <f>AB667+AC667</f>
        <v>252</v>
      </c>
      <c r="AE667" s="54">
        <v>0</v>
      </c>
      <c r="AF667" s="53">
        <v>0</v>
      </c>
      <c r="AG667" s="49">
        <f>AE667+AF667</f>
        <v>0</v>
      </c>
      <c r="AH667" s="54">
        <v>0</v>
      </c>
      <c r="AI667" s="53">
        <v>0</v>
      </c>
      <c r="AJ667" s="49">
        <f>AH667+AI667</f>
        <v>0</v>
      </c>
      <c r="AK667" s="67">
        <v>7</v>
      </c>
      <c r="AL667" s="67">
        <v>93</v>
      </c>
      <c r="AM667" s="67">
        <v>67</v>
      </c>
      <c r="AN667" s="67">
        <v>77</v>
      </c>
      <c r="AO667" s="46">
        <f>SUM(AK667:AN667)</f>
        <v>244</v>
      </c>
      <c r="AP667" s="67">
        <v>8</v>
      </c>
      <c r="AQ667" s="46">
        <f>+AO667+AP667</f>
        <v>252</v>
      </c>
      <c r="AR667" s="45">
        <f>AB667/P667</f>
        <v>0.76712328767123283</v>
      </c>
      <c r="AS667" s="45">
        <f>(AC667/(H667+N667)*100%)</f>
        <v>0.85889570552147243</v>
      </c>
      <c r="AT667" s="45">
        <f>AD667/R667</f>
        <v>0.81553398058252424</v>
      </c>
      <c r="AU667" s="44" t="e">
        <f>AH667/AE667</f>
        <v>#DIV/0!</v>
      </c>
      <c r="AV667" s="44" t="e">
        <f>AI667/AF667</f>
        <v>#DIV/0!</v>
      </c>
      <c r="AW667" s="44" t="e">
        <f>AJ667/AG667</f>
        <v>#DIV/0!</v>
      </c>
      <c r="AX667" s="43">
        <f>AO667/AQ667</f>
        <v>0.96825396825396826</v>
      </c>
      <c r="AY667" s="42">
        <f>AP667/AQ667</f>
        <v>3.1746031746031744E-2</v>
      </c>
    </row>
    <row r="668" spans="1:51" ht="15" customHeight="1" x14ac:dyDescent="0.25">
      <c r="A668" s="32">
        <v>661</v>
      </c>
      <c r="B668" s="32">
        <v>9</v>
      </c>
      <c r="C668" s="32">
        <v>661</v>
      </c>
      <c r="D668" s="52" t="s">
        <v>17</v>
      </c>
      <c r="E668" s="52" t="s">
        <v>23</v>
      </c>
      <c r="F668" s="51">
        <v>9</v>
      </c>
      <c r="G668" s="47">
        <v>178</v>
      </c>
      <c r="H668" s="47">
        <v>167</v>
      </c>
      <c r="I668" s="48">
        <f>SUM(G668:H668)</f>
        <v>345</v>
      </c>
      <c r="J668" s="54">
        <v>1</v>
      </c>
      <c r="K668" s="53">
        <v>2</v>
      </c>
      <c r="L668" s="49">
        <f>J668+K668</f>
        <v>3</v>
      </c>
      <c r="M668" s="54">
        <v>4</v>
      </c>
      <c r="N668" s="53">
        <v>2</v>
      </c>
      <c r="O668" s="49">
        <f>M668+N668</f>
        <v>6</v>
      </c>
      <c r="P668" s="49">
        <f>G668+J668+M668</f>
        <v>183</v>
      </c>
      <c r="Q668" s="49">
        <f>H668+K668+N668</f>
        <v>171</v>
      </c>
      <c r="R668" s="50">
        <f>I668+L668+O668</f>
        <v>354</v>
      </c>
      <c r="S668" s="54">
        <v>110</v>
      </c>
      <c r="T668" s="53">
        <v>134</v>
      </c>
      <c r="U668" s="49">
        <f>S668+T668</f>
        <v>244</v>
      </c>
      <c r="V668" s="54">
        <v>1</v>
      </c>
      <c r="W668" s="53">
        <v>2</v>
      </c>
      <c r="X668" s="49">
        <f>V668+W668</f>
        <v>3</v>
      </c>
      <c r="Y668" s="54">
        <v>4</v>
      </c>
      <c r="Z668" s="53">
        <v>2</v>
      </c>
      <c r="AA668" s="49">
        <f>Y668+Z668</f>
        <v>6</v>
      </c>
      <c r="AB668" s="49">
        <f>S668+V668+Y668</f>
        <v>115</v>
      </c>
      <c r="AC668" s="49">
        <f>T668+W668+Z668</f>
        <v>138</v>
      </c>
      <c r="AD668" s="49">
        <f>AB668+AC668</f>
        <v>253</v>
      </c>
      <c r="AE668" s="54">
        <v>0</v>
      </c>
      <c r="AF668" s="53">
        <v>0</v>
      </c>
      <c r="AG668" s="49">
        <f>AE668+AF668</f>
        <v>0</v>
      </c>
      <c r="AH668" s="54">
        <v>0</v>
      </c>
      <c r="AI668" s="53">
        <v>0</v>
      </c>
      <c r="AJ668" s="49">
        <f>AH668+AI668</f>
        <v>0</v>
      </c>
      <c r="AK668" s="67">
        <v>30</v>
      </c>
      <c r="AL668" s="67">
        <v>46</v>
      </c>
      <c r="AM668" s="67">
        <v>37</v>
      </c>
      <c r="AN668" s="67">
        <v>129</v>
      </c>
      <c r="AO668" s="46">
        <f>SUM(AK668:AN668)</f>
        <v>242</v>
      </c>
      <c r="AP668" s="67">
        <v>11</v>
      </c>
      <c r="AQ668" s="46">
        <f>+AO668+AP668</f>
        <v>253</v>
      </c>
      <c r="AR668" s="45">
        <f>AB668/P668</f>
        <v>0.62841530054644812</v>
      </c>
      <c r="AS668" s="45">
        <f>(AC668/(H668+N668)*100%)</f>
        <v>0.81656804733727806</v>
      </c>
      <c r="AT668" s="45">
        <f>AD668/R668</f>
        <v>0.71468926553672318</v>
      </c>
      <c r="AU668" s="44" t="e">
        <f>AH668/AE668</f>
        <v>#DIV/0!</v>
      </c>
      <c r="AV668" s="44" t="e">
        <f>AI668/AF668</f>
        <v>#DIV/0!</v>
      </c>
      <c r="AW668" s="44" t="e">
        <f>AJ668/AG668</f>
        <v>#DIV/0!</v>
      </c>
      <c r="AX668" s="43">
        <f>AO668/AQ668</f>
        <v>0.95652173913043481</v>
      </c>
      <c r="AY668" s="42">
        <f>AP668/AQ668</f>
        <v>4.3478260869565216E-2</v>
      </c>
    </row>
    <row r="669" spans="1:51" ht="15" customHeight="1" x14ac:dyDescent="0.25">
      <c r="A669" s="32">
        <v>662</v>
      </c>
      <c r="B669" s="32">
        <v>10</v>
      </c>
      <c r="C669" s="32">
        <v>662</v>
      </c>
      <c r="D669" s="52" t="s">
        <v>17</v>
      </c>
      <c r="E669" s="52" t="s">
        <v>23</v>
      </c>
      <c r="F669" s="51">
        <v>10</v>
      </c>
      <c r="G669" s="47">
        <v>144</v>
      </c>
      <c r="H669" s="47">
        <v>125</v>
      </c>
      <c r="I669" s="48">
        <f>SUM(G669:H669)</f>
        <v>269</v>
      </c>
      <c r="J669" s="54">
        <v>0</v>
      </c>
      <c r="K669" s="53">
        <v>0</v>
      </c>
      <c r="L669" s="49">
        <f>J669+K669</f>
        <v>0</v>
      </c>
      <c r="M669" s="54">
        <v>0</v>
      </c>
      <c r="N669" s="53">
        <v>2</v>
      </c>
      <c r="O669" s="49">
        <f>M669+N669</f>
        <v>2</v>
      </c>
      <c r="P669" s="49">
        <f>G669+J669+M669</f>
        <v>144</v>
      </c>
      <c r="Q669" s="49">
        <f>H669+K669+N669</f>
        <v>127</v>
      </c>
      <c r="R669" s="50">
        <f>I669+L669+O669</f>
        <v>271</v>
      </c>
      <c r="S669" s="54">
        <v>96</v>
      </c>
      <c r="T669" s="53">
        <v>98</v>
      </c>
      <c r="U669" s="49">
        <f>S669+T669</f>
        <v>194</v>
      </c>
      <c r="V669" s="54">
        <v>0</v>
      </c>
      <c r="W669" s="53">
        <v>0</v>
      </c>
      <c r="X669" s="49">
        <f>V669+W669</f>
        <v>0</v>
      </c>
      <c r="Y669" s="54">
        <v>0</v>
      </c>
      <c r="Z669" s="53">
        <v>2</v>
      </c>
      <c r="AA669" s="49">
        <f>Y669+Z669</f>
        <v>2</v>
      </c>
      <c r="AB669" s="49">
        <f>S669+V669+Y669</f>
        <v>96</v>
      </c>
      <c r="AC669" s="49">
        <f>T669+W669+Z669</f>
        <v>100</v>
      </c>
      <c r="AD669" s="49">
        <f>AB669+AC669</f>
        <v>196</v>
      </c>
      <c r="AE669" s="54">
        <v>0</v>
      </c>
      <c r="AF669" s="53">
        <v>0</v>
      </c>
      <c r="AG669" s="49">
        <f>AE669+AF669</f>
        <v>0</v>
      </c>
      <c r="AH669" s="54">
        <v>0</v>
      </c>
      <c r="AI669" s="53">
        <v>0</v>
      </c>
      <c r="AJ669" s="49">
        <f>AH669+AI669</f>
        <v>0</v>
      </c>
      <c r="AK669" s="67">
        <v>26</v>
      </c>
      <c r="AL669" s="67">
        <v>56</v>
      </c>
      <c r="AM669" s="67">
        <v>33</v>
      </c>
      <c r="AN669" s="67">
        <v>79</v>
      </c>
      <c r="AO669" s="46">
        <f>SUM(AK669:AN669)</f>
        <v>194</v>
      </c>
      <c r="AP669" s="67">
        <v>2</v>
      </c>
      <c r="AQ669" s="46">
        <f>+AO669+AP669</f>
        <v>196</v>
      </c>
      <c r="AR669" s="45">
        <f>AB669/P669</f>
        <v>0.66666666666666663</v>
      </c>
      <c r="AS669" s="45">
        <f>(AC669/(H669+N669)*100%)</f>
        <v>0.78740157480314965</v>
      </c>
      <c r="AT669" s="45">
        <f>AD669/R669</f>
        <v>0.7232472324723247</v>
      </c>
      <c r="AU669" s="44" t="e">
        <f>AH669/AE669</f>
        <v>#DIV/0!</v>
      </c>
      <c r="AV669" s="44" t="e">
        <f>AI669/AF669</f>
        <v>#DIV/0!</v>
      </c>
      <c r="AW669" s="44" t="e">
        <f>AJ669/AG669</f>
        <v>#DIV/0!</v>
      </c>
      <c r="AX669" s="43">
        <f>AO669/AQ669</f>
        <v>0.98979591836734693</v>
      </c>
      <c r="AY669" s="42">
        <f>AP669/AQ669</f>
        <v>1.020408163265306E-2</v>
      </c>
    </row>
    <row r="670" spans="1:51" ht="15" customHeight="1" x14ac:dyDescent="0.25">
      <c r="A670" s="32">
        <v>663</v>
      </c>
      <c r="B670" s="32">
        <v>11</v>
      </c>
      <c r="C670" s="32">
        <v>663</v>
      </c>
      <c r="D670" s="52" t="s">
        <v>17</v>
      </c>
      <c r="E670" s="52" t="s">
        <v>23</v>
      </c>
      <c r="F670" s="51">
        <v>11</v>
      </c>
      <c r="G670" s="47">
        <v>234</v>
      </c>
      <c r="H670" s="47">
        <v>237</v>
      </c>
      <c r="I670" s="48">
        <f>SUM(G670:H670)</f>
        <v>471</v>
      </c>
      <c r="J670" s="54">
        <v>0</v>
      </c>
      <c r="K670" s="53">
        <v>0</v>
      </c>
      <c r="L670" s="49">
        <f>J670+K670</f>
        <v>0</v>
      </c>
      <c r="M670" s="54">
        <v>3</v>
      </c>
      <c r="N670" s="53">
        <v>3</v>
      </c>
      <c r="O670" s="49">
        <f>M670+N670</f>
        <v>6</v>
      </c>
      <c r="P670" s="49">
        <f>G670+J670+M670</f>
        <v>237</v>
      </c>
      <c r="Q670" s="49">
        <f>H670+K670+N670</f>
        <v>240</v>
      </c>
      <c r="R670" s="50">
        <f>I670+L670+O670</f>
        <v>477</v>
      </c>
      <c r="S670" s="54">
        <v>158</v>
      </c>
      <c r="T670" s="53">
        <v>205</v>
      </c>
      <c r="U670" s="49">
        <f>S670+T670</f>
        <v>363</v>
      </c>
      <c r="V670" s="54">
        <v>0</v>
      </c>
      <c r="W670" s="53">
        <v>0</v>
      </c>
      <c r="X670" s="49">
        <f>V670+W670</f>
        <v>0</v>
      </c>
      <c r="Y670" s="54">
        <v>3</v>
      </c>
      <c r="Z670" s="53">
        <v>3</v>
      </c>
      <c r="AA670" s="49">
        <f>Y670+Z670</f>
        <v>6</v>
      </c>
      <c r="AB670" s="49">
        <f>S670+V670+Y670</f>
        <v>161</v>
      </c>
      <c r="AC670" s="49">
        <f>T670+W670+Z670</f>
        <v>208</v>
      </c>
      <c r="AD670" s="49">
        <f>AB670+AC670</f>
        <v>369</v>
      </c>
      <c r="AE670" s="54">
        <v>0</v>
      </c>
      <c r="AF670" s="53">
        <v>0</v>
      </c>
      <c r="AG670" s="49">
        <f>AE670+AF670</f>
        <v>0</v>
      </c>
      <c r="AH670" s="54">
        <v>0</v>
      </c>
      <c r="AI670" s="53">
        <v>0</v>
      </c>
      <c r="AJ670" s="49">
        <f>AH670+AI670</f>
        <v>0</v>
      </c>
      <c r="AK670" s="67">
        <v>35</v>
      </c>
      <c r="AL670" s="67">
        <v>108</v>
      </c>
      <c r="AM670" s="67">
        <v>58</v>
      </c>
      <c r="AN670" s="67">
        <v>154</v>
      </c>
      <c r="AO670" s="46">
        <f>SUM(AK670:AN670)</f>
        <v>355</v>
      </c>
      <c r="AP670" s="67">
        <v>14</v>
      </c>
      <c r="AQ670" s="46">
        <f>+AO670+AP670</f>
        <v>369</v>
      </c>
      <c r="AR670" s="45">
        <f>AB670/P670</f>
        <v>0.67932489451476796</v>
      </c>
      <c r="AS670" s="45">
        <f>(AC670/(H670+N670)*100%)</f>
        <v>0.8666666666666667</v>
      </c>
      <c r="AT670" s="45">
        <f>AD670/R670</f>
        <v>0.77358490566037741</v>
      </c>
      <c r="AU670" s="44" t="e">
        <f>AH670/AE670</f>
        <v>#DIV/0!</v>
      </c>
      <c r="AV670" s="44" t="e">
        <f>AI670/AF670</f>
        <v>#DIV/0!</v>
      </c>
      <c r="AW670" s="44" t="e">
        <f>AJ670/AG670</f>
        <v>#DIV/0!</v>
      </c>
      <c r="AX670" s="43">
        <f>AO670/AQ670</f>
        <v>0.96205962059620598</v>
      </c>
      <c r="AY670" s="42">
        <f>AP670/AQ670</f>
        <v>3.7940379403794036E-2</v>
      </c>
    </row>
    <row r="671" spans="1:51" ht="15" customHeight="1" x14ac:dyDescent="0.25">
      <c r="A671" s="32">
        <v>664</v>
      </c>
      <c r="B671" s="32">
        <v>12</v>
      </c>
      <c r="C671" s="32">
        <v>664</v>
      </c>
      <c r="D671" s="52" t="s">
        <v>17</v>
      </c>
      <c r="E671" s="52" t="s">
        <v>23</v>
      </c>
      <c r="F671" s="51">
        <v>12</v>
      </c>
      <c r="G671" s="47">
        <v>151</v>
      </c>
      <c r="H671" s="47">
        <v>158</v>
      </c>
      <c r="I671" s="48">
        <f>SUM(G671:H671)</f>
        <v>309</v>
      </c>
      <c r="J671" s="54">
        <v>0</v>
      </c>
      <c r="K671" s="53">
        <v>0</v>
      </c>
      <c r="L671" s="49">
        <f>J671+K671</f>
        <v>0</v>
      </c>
      <c r="M671" s="54">
        <v>2</v>
      </c>
      <c r="N671" s="53">
        <v>3</v>
      </c>
      <c r="O671" s="49">
        <f>M671+N671</f>
        <v>5</v>
      </c>
      <c r="P671" s="49">
        <f>G671+J671+M671</f>
        <v>153</v>
      </c>
      <c r="Q671" s="49">
        <f>H671+K671+N671</f>
        <v>161</v>
      </c>
      <c r="R671" s="50">
        <f>I671+L671+O671</f>
        <v>314</v>
      </c>
      <c r="S671" s="54">
        <v>117</v>
      </c>
      <c r="T671" s="53">
        <v>132</v>
      </c>
      <c r="U671" s="49">
        <f>S671+T671</f>
        <v>249</v>
      </c>
      <c r="V671" s="54">
        <v>0</v>
      </c>
      <c r="W671" s="53">
        <v>0</v>
      </c>
      <c r="X671" s="49">
        <f>V671+W671</f>
        <v>0</v>
      </c>
      <c r="Y671" s="54">
        <v>2</v>
      </c>
      <c r="Z671" s="53">
        <v>3</v>
      </c>
      <c r="AA671" s="49">
        <f>Y671+Z671</f>
        <v>5</v>
      </c>
      <c r="AB671" s="49">
        <f>S671+V671+Y671</f>
        <v>119</v>
      </c>
      <c r="AC671" s="49">
        <f>T671+W671+Z671</f>
        <v>135</v>
      </c>
      <c r="AD671" s="49">
        <f>AB671+AC671</f>
        <v>254</v>
      </c>
      <c r="AE671" s="54">
        <v>0</v>
      </c>
      <c r="AF671" s="53">
        <v>0</v>
      </c>
      <c r="AG671" s="49">
        <f>AE671+AF671</f>
        <v>0</v>
      </c>
      <c r="AH671" s="54">
        <v>0</v>
      </c>
      <c r="AI671" s="53">
        <v>0</v>
      </c>
      <c r="AJ671" s="49">
        <f>AH671+AI671</f>
        <v>0</v>
      </c>
      <c r="AK671" s="67">
        <v>17</v>
      </c>
      <c r="AL671" s="67">
        <v>76</v>
      </c>
      <c r="AM671" s="67">
        <v>78</v>
      </c>
      <c r="AN671" s="67">
        <v>72</v>
      </c>
      <c r="AO671" s="46">
        <f>SUM(AK671:AN671)</f>
        <v>243</v>
      </c>
      <c r="AP671" s="67">
        <v>11</v>
      </c>
      <c r="AQ671" s="46">
        <f>+AO671+AP671</f>
        <v>254</v>
      </c>
      <c r="AR671" s="45">
        <f>AB671/P671</f>
        <v>0.77777777777777779</v>
      </c>
      <c r="AS671" s="45">
        <f>(AC671/(H671+N671)*100%)</f>
        <v>0.83850931677018636</v>
      </c>
      <c r="AT671" s="45">
        <f>AD671/R671</f>
        <v>0.80891719745222934</v>
      </c>
      <c r="AU671" s="44" t="e">
        <f>AH671/AE671</f>
        <v>#DIV/0!</v>
      </c>
      <c r="AV671" s="44" t="e">
        <f>AI671/AF671</f>
        <v>#DIV/0!</v>
      </c>
      <c r="AW671" s="44" t="e">
        <f>AJ671/AG671</f>
        <v>#DIV/0!</v>
      </c>
      <c r="AX671" s="43">
        <f>AO671/AQ671</f>
        <v>0.95669291338582674</v>
      </c>
      <c r="AY671" s="42">
        <f>AP671/AQ671</f>
        <v>4.3307086614173228E-2</v>
      </c>
    </row>
    <row r="672" spans="1:51" ht="15" customHeight="1" x14ac:dyDescent="0.25">
      <c r="A672" s="32">
        <v>665</v>
      </c>
      <c r="B672" s="32">
        <v>13</v>
      </c>
      <c r="C672" s="32">
        <v>665</v>
      </c>
      <c r="D672" s="52" t="s">
        <v>17</v>
      </c>
      <c r="E672" s="52" t="s">
        <v>23</v>
      </c>
      <c r="F672" s="51">
        <v>13</v>
      </c>
      <c r="G672" s="47">
        <v>225</v>
      </c>
      <c r="H672" s="47">
        <v>238</v>
      </c>
      <c r="I672" s="48">
        <f>SUM(G672:H672)</f>
        <v>463</v>
      </c>
      <c r="J672" s="54">
        <v>0</v>
      </c>
      <c r="K672" s="53">
        <v>0</v>
      </c>
      <c r="L672" s="49">
        <f>J672+K672</f>
        <v>0</v>
      </c>
      <c r="M672" s="54">
        <v>2</v>
      </c>
      <c r="N672" s="53">
        <v>0</v>
      </c>
      <c r="O672" s="49">
        <f>M672+N672</f>
        <v>2</v>
      </c>
      <c r="P672" s="49">
        <f>G672+J672+M672</f>
        <v>227</v>
      </c>
      <c r="Q672" s="49">
        <f>H672+K672+N672</f>
        <v>238</v>
      </c>
      <c r="R672" s="50">
        <f>I672+L672+O672</f>
        <v>465</v>
      </c>
      <c r="S672" s="54">
        <v>164</v>
      </c>
      <c r="T672" s="53">
        <v>198</v>
      </c>
      <c r="U672" s="49">
        <f>S672+T672</f>
        <v>362</v>
      </c>
      <c r="V672" s="54">
        <v>0</v>
      </c>
      <c r="W672" s="53">
        <v>0</v>
      </c>
      <c r="X672" s="49">
        <f>V672+W672</f>
        <v>0</v>
      </c>
      <c r="Y672" s="54">
        <v>2</v>
      </c>
      <c r="Z672" s="53">
        <v>0</v>
      </c>
      <c r="AA672" s="49">
        <f>Y672+Z672</f>
        <v>2</v>
      </c>
      <c r="AB672" s="49">
        <f>S672+V672+Y672</f>
        <v>166</v>
      </c>
      <c r="AC672" s="49">
        <f>T672+W672+Z672</f>
        <v>198</v>
      </c>
      <c r="AD672" s="49">
        <f>AB672+AC672</f>
        <v>364</v>
      </c>
      <c r="AE672" s="54">
        <v>0</v>
      </c>
      <c r="AF672" s="53">
        <v>0</v>
      </c>
      <c r="AG672" s="49">
        <f>AE672+AF672</f>
        <v>0</v>
      </c>
      <c r="AH672" s="54">
        <v>0</v>
      </c>
      <c r="AI672" s="53">
        <v>0</v>
      </c>
      <c r="AJ672" s="49">
        <f>AH672+AI672</f>
        <v>0</v>
      </c>
      <c r="AK672" s="67">
        <v>48</v>
      </c>
      <c r="AL672" s="67">
        <v>104</v>
      </c>
      <c r="AM672" s="67">
        <v>97</v>
      </c>
      <c r="AN672" s="67">
        <v>100</v>
      </c>
      <c r="AO672" s="46">
        <f>SUM(AK672:AN672)</f>
        <v>349</v>
      </c>
      <c r="AP672" s="67">
        <v>15</v>
      </c>
      <c r="AQ672" s="46">
        <f>+AO672+AP672</f>
        <v>364</v>
      </c>
      <c r="AR672" s="45">
        <f>AB672/P672</f>
        <v>0.7312775330396476</v>
      </c>
      <c r="AS672" s="45">
        <f>(AC672/(H672+N672)*100%)</f>
        <v>0.83193277310924374</v>
      </c>
      <c r="AT672" s="45">
        <f>AD672/R672</f>
        <v>0.78279569892473122</v>
      </c>
      <c r="AU672" s="44" t="e">
        <f>AH672/AE672</f>
        <v>#DIV/0!</v>
      </c>
      <c r="AV672" s="44" t="e">
        <f>AI672/AF672</f>
        <v>#DIV/0!</v>
      </c>
      <c r="AW672" s="44" t="e">
        <f>AJ672/AG672</f>
        <v>#DIV/0!</v>
      </c>
      <c r="AX672" s="43">
        <f>AO672/AQ672</f>
        <v>0.95879120879120883</v>
      </c>
      <c r="AY672" s="42">
        <f>AP672/AQ672</f>
        <v>4.1208791208791208E-2</v>
      </c>
    </row>
    <row r="673" spans="1:51" ht="15" customHeight="1" x14ac:dyDescent="0.25">
      <c r="A673" s="32">
        <v>666</v>
      </c>
      <c r="B673" s="32">
        <v>14</v>
      </c>
      <c r="C673" s="32">
        <v>666</v>
      </c>
      <c r="D673" s="52" t="s">
        <v>17</v>
      </c>
      <c r="E673" s="52" t="s">
        <v>23</v>
      </c>
      <c r="F673" s="51">
        <v>14</v>
      </c>
      <c r="G673" s="47">
        <v>144</v>
      </c>
      <c r="H673" s="47">
        <v>126</v>
      </c>
      <c r="I673" s="48">
        <f>SUM(G673:H673)</f>
        <v>270</v>
      </c>
      <c r="J673" s="54">
        <v>0</v>
      </c>
      <c r="K673" s="53">
        <v>0</v>
      </c>
      <c r="L673" s="49">
        <f>J673+K673</f>
        <v>0</v>
      </c>
      <c r="M673" s="54">
        <v>0</v>
      </c>
      <c r="N673" s="53">
        <v>0</v>
      </c>
      <c r="O673" s="49">
        <f>M673+N673</f>
        <v>0</v>
      </c>
      <c r="P673" s="49">
        <f>G673+J673+M673</f>
        <v>144</v>
      </c>
      <c r="Q673" s="49">
        <f>H673+K673+N673</f>
        <v>126</v>
      </c>
      <c r="R673" s="50">
        <f>I673+L673+O673</f>
        <v>270</v>
      </c>
      <c r="S673" s="54">
        <v>113</v>
      </c>
      <c r="T673" s="53">
        <v>112</v>
      </c>
      <c r="U673" s="49">
        <f>S673+T673</f>
        <v>225</v>
      </c>
      <c r="V673" s="54">
        <v>0</v>
      </c>
      <c r="W673" s="53">
        <v>0</v>
      </c>
      <c r="X673" s="49">
        <f>V673+W673</f>
        <v>0</v>
      </c>
      <c r="Y673" s="54">
        <v>0</v>
      </c>
      <c r="Z673" s="53">
        <v>0</v>
      </c>
      <c r="AA673" s="49">
        <f>Y673+Z673</f>
        <v>0</v>
      </c>
      <c r="AB673" s="49">
        <f>S673+V673+Y673</f>
        <v>113</v>
      </c>
      <c r="AC673" s="49">
        <f>T673+W673+Z673</f>
        <v>112</v>
      </c>
      <c r="AD673" s="49">
        <f>AB673+AC673</f>
        <v>225</v>
      </c>
      <c r="AE673" s="54">
        <v>0</v>
      </c>
      <c r="AF673" s="53">
        <v>0</v>
      </c>
      <c r="AG673" s="49">
        <f>AE673+AF673</f>
        <v>0</v>
      </c>
      <c r="AH673" s="54">
        <v>0</v>
      </c>
      <c r="AI673" s="53">
        <v>0</v>
      </c>
      <c r="AJ673" s="49">
        <f>AH673+AI673</f>
        <v>0</v>
      </c>
      <c r="AK673" s="67">
        <v>32</v>
      </c>
      <c r="AL673" s="67">
        <v>53</v>
      </c>
      <c r="AM673" s="67">
        <v>59</v>
      </c>
      <c r="AN673" s="67">
        <v>69</v>
      </c>
      <c r="AO673" s="46">
        <f>SUM(AK673:AN673)</f>
        <v>213</v>
      </c>
      <c r="AP673" s="67">
        <v>12</v>
      </c>
      <c r="AQ673" s="46">
        <f>+AO673+AP673</f>
        <v>225</v>
      </c>
      <c r="AR673" s="45">
        <f>AB673/P673</f>
        <v>0.78472222222222221</v>
      </c>
      <c r="AS673" s="45">
        <f>(AC673/(H673+N673)*100%)</f>
        <v>0.88888888888888884</v>
      </c>
      <c r="AT673" s="45">
        <f>AD673/R673</f>
        <v>0.83333333333333337</v>
      </c>
      <c r="AU673" s="44" t="e">
        <f>AH673/AE673</f>
        <v>#DIV/0!</v>
      </c>
      <c r="AV673" s="44" t="e">
        <f>AI673/AF673</f>
        <v>#DIV/0!</v>
      </c>
      <c r="AW673" s="44" t="e">
        <f>AJ673/AG673</f>
        <v>#DIV/0!</v>
      </c>
      <c r="AX673" s="43">
        <f>AO673/AQ673</f>
        <v>0.94666666666666666</v>
      </c>
      <c r="AY673" s="42">
        <f>AP673/AQ673</f>
        <v>5.3333333333333337E-2</v>
      </c>
    </row>
    <row r="674" spans="1:51" ht="15" customHeight="1" x14ac:dyDescent="0.25">
      <c r="A674" s="32">
        <v>667</v>
      </c>
      <c r="B674" s="32">
        <v>15</v>
      </c>
      <c r="C674" s="32">
        <v>667</v>
      </c>
      <c r="D674" s="52" t="s">
        <v>17</v>
      </c>
      <c r="E674" s="52" t="s">
        <v>23</v>
      </c>
      <c r="F674" s="51">
        <v>15</v>
      </c>
      <c r="G674" s="47">
        <v>128</v>
      </c>
      <c r="H674" s="47">
        <v>143</v>
      </c>
      <c r="I674" s="48">
        <f>SUM(G674:H674)</f>
        <v>271</v>
      </c>
      <c r="J674" s="54">
        <v>0</v>
      </c>
      <c r="K674" s="53">
        <v>0</v>
      </c>
      <c r="L674" s="49">
        <f>J674+K674</f>
        <v>0</v>
      </c>
      <c r="M674" s="54">
        <v>0</v>
      </c>
      <c r="N674" s="53">
        <v>3</v>
      </c>
      <c r="O674" s="49">
        <f>M674+N674</f>
        <v>3</v>
      </c>
      <c r="P674" s="49">
        <f>G674+J674+M674</f>
        <v>128</v>
      </c>
      <c r="Q674" s="49">
        <f>H674+K674+N674</f>
        <v>146</v>
      </c>
      <c r="R674" s="50">
        <f>I674+L674+O674</f>
        <v>274</v>
      </c>
      <c r="S674" s="70">
        <v>89</v>
      </c>
      <c r="T674" s="70">
        <v>101</v>
      </c>
      <c r="U674" s="49">
        <f>S674+T674</f>
        <v>190</v>
      </c>
      <c r="V674" s="70">
        <v>0</v>
      </c>
      <c r="W674" s="70">
        <v>0</v>
      </c>
      <c r="X674" s="49">
        <f>V674+W674</f>
        <v>0</v>
      </c>
      <c r="Y674" s="70">
        <v>0</v>
      </c>
      <c r="Z674" s="70">
        <v>3</v>
      </c>
      <c r="AA674" s="49">
        <f>Y674+Z674</f>
        <v>3</v>
      </c>
      <c r="AB674" s="49">
        <f>S674+V674+Y674</f>
        <v>89</v>
      </c>
      <c r="AC674" s="49">
        <f>T674+W674+Z674</f>
        <v>104</v>
      </c>
      <c r="AD674" s="49">
        <f>AB674+AC674</f>
        <v>193</v>
      </c>
      <c r="AE674" s="54">
        <v>0</v>
      </c>
      <c r="AF674" s="53">
        <v>0</v>
      </c>
      <c r="AG674" s="49">
        <f>AE674+AF674</f>
        <v>0</v>
      </c>
      <c r="AH674" s="54">
        <v>0</v>
      </c>
      <c r="AI674" s="53">
        <v>0</v>
      </c>
      <c r="AJ674" s="49">
        <f>AH674+AI674</f>
        <v>0</v>
      </c>
      <c r="AK674" s="67">
        <v>27</v>
      </c>
      <c r="AL674" s="67">
        <v>32</v>
      </c>
      <c r="AM674" s="67">
        <v>76</v>
      </c>
      <c r="AN674" s="67">
        <v>46</v>
      </c>
      <c r="AO674" s="46">
        <f>SUM(AK674:AN674)</f>
        <v>181</v>
      </c>
      <c r="AP674" s="67">
        <v>12</v>
      </c>
      <c r="AQ674" s="46">
        <f>+AO674+AP674</f>
        <v>193</v>
      </c>
      <c r="AR674" s="45">
        <f>AB674/P674</f>
        <v>0.6953125</v>
      </c>
      <c r="AS674" s="45">
        <f>(AC674/(H674+N674)*100%)</f>
        <v>0.71232876712328763</v>
      </c>
      <c r="AT674" s="45">
        <f>AD674/R674</f>
        <v>0.70437956204379559</v>
      </c>
      <c r="AU674" s="44" t="e">
        <f>AH674/AE674</f>
        <v>#DIV/0!</v>
      </c>
      <c r="AV674" s="44" t="e">
        <f>AI674/AF674</f>
        <v>#DIV/0!</v>
      </c>
      <c r="AW674" s="44" t="e">
        <f>AJ674/AG674</f>
        <v>#DIV/0!</v>
      </c>
      <c r="AX674" s="43">
        <f>AO674/AQ674</f>
        <v>0.93782383419689119</v>
      </c>
      <c r="AY674" s="42">
        <f>AP674/AQ674</f>
        <v>6.2176165803108807E-2</v>
      </c>
    </row>
    <row r="675" spans="1:51" ht="15" customHeight="1" x14ac:dyDescent="0.25">
      <c r="A675" s="32">
        <v>668</v>
      </c>
      <c r="B675" s="32">
        <v>16</v>
      </c>
      <c r="C675" s="32">
        <v>668</v>
      </c>
      <c r="D675" s="52" t="s">
        <v>17</v>
      </c>
      <c r="E675" s="52" t="s">
        <v>23</v>
      </c>
      <c r="F675" s="51">
        <v>16</v>
      </c>
      <c r="G675" s="47">
        <v>114</v>
      </c>
      <c r="H675" s="47">
        <v>90</v>
      </c>
      <c r="I675" s="48">
        <f>SUM(G675:H675)</f>
        <v>204</v>
      </c>
      <c r="J675" s="69">
        <v>0</v>
      </c>
      <c r="K675" s="68">
        <v>0</v>
      </c>
      <c r="L675" s="49">
        <f>J675+K675</f>
        <v>0</v>
      </c>
      <c r="M675" s="69">
        <v>0</v>
      </c>
      <c r="N675" s="68">
        <v>1</v>
      </c>
      <c r="O675" s="49">
        <f>M675+N675</f>
        <v>1</v>
      </c>
      <c r="P675" s="49">
        <f>G675+J675+M675</f>
        <v>114</v>
      </c>
      <c r="Q675" s="49">
        <f>H675+K675+N675</f>
        <v>91</v>
      </c>
      <c r="R675" s="50">
        <f>I675+L675+O675</f>
        <v>205</v>
      </c>
      <c r="S675" s="69">
        <v>69</v>
      </c>
      <c r="T675" s="68">
        <v>70</v>
      </c>
      <c r="U675" s="49">
        <f>S675+T675</f>
        <v>139</v>
      </c>
      <c r="V675" s="69">
        <v>0</v>
      </c>
      <c r="W675" s="68">
        <v>0</v>
      </c>
      <c r="X675" s="49">
        <f>V675+W675</f>
        <v>0</v>
      </c>
      <c r="Y675" s="69">
        <v>0</v>
      </c>
      <c r="Z675" s="68">
        <v>1</v>
      </c>
      <c r="AA675" s="49">
        <f>Y675+Z675</f>
        <v>1</v>
      </c>
      <c r="AB675" s="49">
        <f>S675+V675+Y675</f>
        <v>69</v>
      </c>
      <c r="AC675" s="49">
        <f>T675+W675+Z675</f>
        <v>71</v>
      </c>
      <c r="AD675" s="49">
        <f>AB675+AC675</f>
        <v>140</v>
      </c>
      <c r="AE675" s="69">
        <v>0</v>
      </c>
      <c r="AF675" s="68">
        <v>0</v>
      </c>
      <c r="AG675" s="49">
        <f>AE675+AF675</f>
        <v>0</v>
      </c>
      <c r="AH675" s="69">
        <v>0</v>
      </c>
      <c r="AI675" s="68">
        <v>0</v>
      </c>
      <c r="AJ675" s="49">
        <f>AH675+AI675</f>
        <v>0</v>
      </c>
      <c r="AK675" s="67">
        <v>18</v>
      </c>
      <c r="AL675" s="67">
        <v>22</v>
      </c>
      <c r="AM675" s="67">
        <v>48</v>
      </c>
      <c r="AN675" s="67">
        <v>45</v>
      </c>
      <c r="AO675" s="46">
        <f>SUM(AK675:AN675)</f>
        <v>133</v>
      </c>
      <c r="AP675" s="67">
        <v>7</v>
      </c>
      <c r="AQ675" s="46">
        <f>+AO675+AP675</f>
        <v>140</v>
      </c>
      <c r="AR675" s="45">
        <f>AB675/P675</f>
        <v>0.60526315789473684</v>
      </c>
      <c r="AS675" s="45">
        <f>(AC675/(H675+N675)*100%)</f>
        <v>0.78021978021978022</v>
      </c>
      <c r="AT675" s="45">
        <f>AD675/R675</f>
        <v>0.68292682926829273</v>
      </c>
      <c r="AU675" s="44" t="e">
        <f>AH675/AE675</f>
        <v>#DIV/0!</v>
      </c>
      <c r="AV675" s="44" t="e">
        <f>AI675/AF675</f>
        <v>#DIV/0!</v>
      </c>
      <c r="AW675" s="44" t="e">
        <f>AJ675/AG675</f>
        <v>#DIV/0!</v>
      </c>
      <c r="AX675" s="43">
        <f>AO675/AQ675</f>
        <v>0.95</v>
      </c>
      <c r="AY675" s="42">
        <f>AP675/AQ675</f>
        <v>0.05</v>
      </c>
    </row>
    <row r="676" spans="1:51" ht="15" customHeight="1" x14ac:dyDescent="0.25">
      <c r="A676" s="32">
        <v>669</v>
      </c>
      <c r="B676" s="32">
        <v>17</v>
      </c>
      <c r="C676" s="32">
        <v>669</v>
      </c>
      <c r="D676" s="52" t="s">
        <v>17</v>
      </c>
      <c r="E676" s="52" t="s">
        <v>23</v>
      </c>
      <c r="F676" s="51">
        <v>17</v>
      </c>
      <c r="G676" s="47">
        <v>194</v>
      </c>
      <c r="H676" s="47">
        <v>190</v>
      </c>
      <c r="I676" s="48">
        <f>SUM(G676:H676)</f>
        <v>384</v>
      </c>
      <c r="J676" s="54">
        <v>0</v>
      </c>
      <c r="K676" s="53">
        <v>0</v>
      </c>
      <c r="L676" s="49">
        <f>J676+K676</f>
        <v>0</v>
      </c>
      <c r="M676" s="54">
        <v>1</v>
      </c>
      <c r="N676" s="53">
        <v>3</v>
      </c>
      <c r="O676" s="49">
        <f>M676+N676</f>
        <v>4</v>
      </c>
      <c r="P676" s="49">
        <f>G676+J676+M676</f>
        <v>195</v>
      </c>
      <c r="Q676" s="49">
        <f>H676+K676+N676</f>
        <v>193</v>
      </c>
      <c r="R676" s="50">
        <f>I676+L676+O676</f>
        <v>388</v>
      </c>
      <c r="S676" s="54">
        <v>108</v>
      </c>
      <c r="T676" s="53">
        <v>130</v>
      </c>
      <c r="U676" s="49">
        <f>S676+T676</f>
        <v>238</v>
      </c>
      <c r="V676" s="54">
        <v>0</v>
      </c>
      <c r="W676" s="53">
        <v>0</v>
      </c>
      <c r="X676" s="49">
        <f>V676+W676</f>
        <v>0</v>
      </c>
      <c r="Y676" s="54">
        <v>1</v>
      </c>
      <c r="Z676" s="53">
        <v>3</v>
      </c>
      <c r="AA676" s="49">
        <f>Y676+Z676</f>
        <v>4</v>
      </c>
      <c r="AB676" s="49">
        <f>S676+V676+Y676</f>
        <v>109</v>
      </c>
      <c r="AC676" s="49">
        <f>T676+W676+Z676</f>
        <v>133</v>
      </c>
      <c r="AD676" s="49">
        <f>AB676+AC676</f>
        <v>242</v>
      </c>
      <c r="AE676" s="54">
        <v>0</v>
      </c>
      <c r="AF676" s="53">
        <v>0</v>
      </c>
      <c r="AG676" s="49">
        <f>AE676+AF676</f>
        <v>0</v>
      </c>
      <c r="AH676" s="54">
        <v>0</v>
      </c>
      <c r="AI676" s="53">
        <v>0</v>
      </c>
      <c r="AJ676" s="49">
        <f>AH676+AI676</f>
        <v>0</v>
      </c>
      <c r="AK676" s="67">
        <v>64</v>
      </c>
      <c r="AL676" s="67">
        <v>31</v>
      </c>
      <c r="AM676" s="67">
        <v>50</v>
      </c>
      <c r="AN676" s="67">
        <v>89</v>
      </c>
      <c r="AO676" s="46">
        <f>SUM(AK676:AN676)</f>
        <v>234</v>
      </c>
      <c r="AP676" s="67">
        <v>8</v>
      </c>
      <c r="AQ676" s="46">
        <f>+AO676+AP676</f>
        <v>242</v>
      </c>
      <c r="AR676" s="45">
        <f>AB676/P676</f>
        <v>0.55897435897435899</v>
      </c>
      <c r="AS676" s="45">
        <f>(AC676/(H676+N676)*100%)</f>
        <v>0.68911917098445596</v>
      </c>
      <c r="AT676" s="45">
        <f>AD676/R676</f>
        <v>0.62371134020618557</v>
      </c>
      <c r="AU676" s="44" t="e">
        <f>AH676/AE676</f>
        <v>#DIV/0!</v>
      </c>
      <c r="AV676" s="44" t="e">
        <f>AI676/AF676</f>
        <v>#DIV/0!</v>
      </c>
      <c r="AW676" s="44" t="e">
        <f>AJ676/AG676</f>
        <v>#DIV/0!</v>
      </c>
      <c r="AX676" s="43">
        <f>AO676/AQ676</f>
        <v>0.96694214876033058</v>
      </c>
      <c r="AY676" s="42">
        <f>AP676/AQ676</f>
        <v>3.3057851239669422E-2</v>
      </c>
    </row>
    <row r="677" spans="1:51" ht="15" customHeight="1" x14ac:dyDescent="0.25">
      <c r="A677" s="32">
        <v>670</v>
      </c>
      <c r="B677" s="32">
        <v>18</v>
      </c>
      <c r="C677" s="32">
        <v>670</v>
      </c>
      <c r="D677" s="52" t="s">
        <v>17</v>
      </c>
      <c r="E677" s="52" t="s">
        <v>23</v>
      </c>
      <c r="F677" s="51">
        <v>18</v>
      </c>
      <c r="G677" s="47">
        <v>212</v>
      </c>
      <c r="H677" s="47">
        <v>196</v>
      </c>
      <c r="I677" s="48">
        <f>SUM(G677:H677)</f>
        <v>408</v>
      </c>
      <c r="J677" s="54">
        <v>0</v>
      </c>
      <c r="K677" s="53">
        <v>0</v>
      </c>
      <c r="L677" s="49">
        <f>J677+K677</f>
        <v>0</v>
      </c>
      <c r="M677" s="54">
        <v>2</v>
      </c>
      <c r="N677" s="53">
        <v>4</v>
      </c>
      <c r="O677" s="49">
        <f>M677+N677</f>
        <v>6</v>
      </c>
      <c r="P677" s="49">
        <f>G677+J677+M677</f>
        <v>214</v>
      </c>
      <c r="Q677" s="49">
        <f>H677+K677+N677</f>
        <v>200</v>
      </c>
      <c r="R677" s="50">
        <f>I677+L677+O677</f>
        <v>414</v>
      </c>
      <c r="S677" s="54">
        <v>135</v>
      </c>
      <c r="T677" s="53">
        <v>152</v>
      </c>
      <c r="U677" s="49">
        <f>S677+T677</f>
        <v>287</v>
      </c>
      <c r="V677" s="54">
        <v>0</v>
      </c>
      <c r="W677" s="53">
        <v>0</v>
      </c>
      <c r="X677" s="49">
        <f>V677+W677</f>
        <v>0</v>
      </c>
      <c r="Y677" s="54">
        <v>2</v>
      </c>
      <c r="Z677" s="53">
        <v>4</v>
      </c>
      <c r="AA677" s="49">
        <f>Y677+Z677</f>
        <v>6</v>
      </c>
      <c r="AB677" s="49">
        <f>S677+V677+Y677</f>
        <v>137</v>
      </c>
      <c r="AC677" s="49">
        <f>T677+W677+Z677</f>
        <v>156</v>
      </c>
      <c r="AD677" s="49">
        <f>AB677+AC677</f>
        <v>293</v>
      </c>
      <c r="AE677" s="54">
        <v>0</v>
      </c>
      <c r="AF677" s="53">
        <v>0</v>
      </c>
      <c r="AG677" s="49">
        <f>AE677+AF677</f>
        <v>0</v>
      </c>
      <c r="AH677" s="54">
        <v>0</v>
      </c>
      <c r="AI677" s="53">
        <v>0</v>
      </c>
      <c r="AJ677" s="49">
        <f>AH677+AI677</f>
        <v>0</v>
      </c>
      <c r="AK677" s="67">
        <v>27</v>
      </c>
      <c r="AL677" s="67">
        <v>91</v>
      </c>
      <c r="AM677" s="67">
        <v>94</v>
      </c>
      <c r="AN677" s="67">
        <v>74</v>
      </c>
      <c r="AO677" s="46">
        <f>SUM(AK677:AN677)</f>
        <v>286</v>
      </c>
      <c r="AP677" s="67">
        <v>7</v>
      </c>
      <c r="AQ677" s="46">
        <f>+AO677+AP677</f>
        <v>293</v>
      </c>
      <c r="AR677" s="45">
        <f>AB677/P677</f>
        <v>0.64018691588785048</v>
      </c>
      <c r="AS677" s="45">
        <f>(AC677/(H677+N677)*100%)</f>
        <v>0.78</v>
      </c>
      <c r="AT677" s="45">
        <f>AD677/R677</f>
        <v>0.70772946859903385</v>
      </c>
      <c r="AU677" s="44" t="e">
        <f>AH677/AE677</f>
        <v>#DIV/0!</v>
      </c>
      <c r="AV677" s="44" t="e">
        <f>AI677/AF677</f>
        <v>#DIV/0!</v>
      </c>
      <c r="AW677" s="44" t="e">
        <f>AJ677/AG677</f>
        <v>#DIV/0!</v>
      </c>
      <c r="AX677" s="43">
        <f>AO677/AQ677</f>
        <v>0.97610921501706482</v>
      </c>
      <c r="AY677" s="42">
        <f>AP677/AQ677</f>
        <v>2.3890784982935155E-2</v>
      </c>
    </row>
    <row r="678" spans="1:51" ht="15" customHeight="1" x14ac:dyDescent="0.25">
      <c r="A678" s="32">
        <v>671</v>
      </c>
      <c r="B678" s="32">
        <v>19</v>
      </c>
      <c r="C678" s="32">
        <v>671</v>
      </c>
      <c r="D678" s="52" t="s">
        <v>17</v>
      </c>
      <c r="E678" s="52" t="s">
        <v>23</v>
      </c>
      <c r="F678" s="51">
        <v>19</v>
      </c>
      <c r="G678" s="47">
        <v>159</v>
      </c>
      <c r="H678" s="47">
        <v>147</v>
      </c>
      <c r="I678" s="48">
        <f>SUM(G678:H678)</f>
        <v>306</v>
      </c>
      <c r="J678" s="54">
        <v>0</v>
      </c>
      <c r="K678" s="53">
        <v>0</v>
      </c>
      <c r="L678" s="49">
        <f>J678+K678</f>
        <v>0</v>
      </c>
      <c r="M678" s="54">
        <v>4</v>
      </c>
      <c r="N678" s="53">
        <v>2</v>
      </c>
      <c r="O678" s="49">
        <f>M678+N678</f>
        <v>6</v>
      </c>
      <c r="P678" s="49">
        <f>G678+J678+M678</f>
        <v>163</v>
      </c>
      <c r="Q678" s="49">
        <f>H678+K678+N678</f>
        <v>149</v>
      </c>
      <c r="R678" s="50">
        <f>I678+L678+O678</f>
        <v>312</v>
      </c>
      <c r="S678" s="54">
        <v>102</v>
      </c>
      <c r="T678" s="53">
        <v>124</v>
      </c>
      <c r="U678" s="49">
        <f>S678+T678</f>
        <v>226</v>
      </c>
      <c r="V678" s="54">
        <v>0</v>
      </c>
      <c r="W678" s="53">
        <v>0</v>
      </c>
      <c r="X678" s="49">
        <f>V678+W678</f>
        <v>0</v>
      </c>
      <c r="Y678" s="54">
        <v>4</v>
      </c>
      <c r="Z678" s="53">
        <v>2</v>
      </c>
      <c r="AA678" s="49">
        <f>Y678+Z678</f>
        <v>6</v>
      </c>
      <c r="AB678" s="49">
        <f>S678+V678+Y678</f>
        <v>106</v>
      </c>
      <c r="AC678" s="49">
        <f>T678+W678+Z678</f>
        <v>126</v>
      </c>
      <c r="AD678" s="49">
        <f>AB678+AC678</f>
        <v>232</v>
      </c>
      <c r="AE678" s="54">
        <v>2</v>
      </c>
      <c r="AF678" s="53">
        <v>0</v>
      </c>
      <c r="AG678" s="49">
        <f>AE678+AF678</f>
        <v>2</v>
      </c>
      <c r="AH678" s="54">
        <v>2</v>
      </c>
      <c r="AI678" s="53">
        <v>0</v>
      </c>
      <c r="AJ678" s="49">
        <f>AH678+AI678</f>
        <v>2</v>
      </c>
      <c r="AK678" s="67">
        <v>18</v>
      </c>
      <c r="AL678" s="67">
        <v>22</v>
      </c>
      <c r="AM678" s="67">
        <v>98</v>
      </c>
      <c r="AN678" s="67">
        <v>82</v>
      </c>
      <c r="AO678" s="46">
        <f>SUM(AK678:AN678)</f>
        <v>220</v>
      </c>
      <c r="AP678" s="67">
        <v>12</v>
      </c>
      <c r="AQ678" s="46">
        <f>+AO678+AP678</f>
        <v>232</v>
      </c>
      <c r="AR678" s="45">
        <f>AB678/P678</f>
        <v>0.65030674846625769</v>
      </c>
      <c r="AS678" s="45">
        <f>(AC678/(H678+N678)*100%)</f>
        <v>0.84563758389261745</v>
      </c>
      <c r="AT678" s="45">
        <f>AD678/R678</f>
        <v>0.74358974358974361</v>
      </c>
      <c r="AU678" s="44">
        <f>AH678/AE678</f>
        <v>1</v>
      </c>
      <c r="AV678" s="44" t="e">
        <f>AI678/AF678</f>
        <v>#DIV/0!</v>
      </c>
      <c r="AW678" s="44">
        <f>AJ678/AG678</f>
        <v>1</v>
      </c>
      <c r="AX678" s="43">
        <f>AO678/AQ678</f>
        <v>0.94827586206896552</v>
      </c>
      <c r="AY678" s="42">
        <f>AP678/AQ678</f>
        <v>5.1724137931034482E-2</v>
      </c>
    </row>
    <row r="679" spans="1:51" ht="15" customHeight="1" x14ac:dyDescent="0.25">
      <c r="A679" s="32">
        <v>672</v>
      </c>
      <c r="B679" s="32">
        <v>20</v>
      </c>
      <c r="C679" s="32">
        <v>672</v>
      </c>
      <c r="D679" s="52" t="s">
        <v>17</v>
      </c>
      <c r="E679" s="52" t="s">
        <v>23</v>
      </c>
      <c r="F679" s="51">
        <v>20</v>
      </c>
      <c r="G679" s="47">
        <v>204</v>
      </c>
      <c r="H679" s="47">
        <v>178</v>
      </c>
      <c r="I679" s="48">
        <f>SUM(G679:H679)</f>
        <v>382</v>
      </c>
      <c r="J679" s="54">
        <v>2</v>
      </c>
      <c r="K679" s="53">
        <v>2</v>
      </c>
      <c r="L679" s="49">
        <f>J679+K679</f>
        <v>4</v>
      </c>
      <c r="M679" s="54">
        <v>4</v>
      </c>
      <c r="N679" s="53">
        <v>1</v>
      </c>
      <c r="O679" s="49">
        <f>M679+N679</f>
        <v>5</v>
      </c>
      <c r="P679" s="49">
        <f>G679+J679+M679</f>
        <v>210</v>
      </c>
      <c r="Q679" s="49">
        <f>H679+K679+N679</f>
        <v>181</v>
      </c>
      <c r="R679" s="50">
        <f>I679+L679+O679</f>
        <v>391</v>
      </c>
      <c r="S679" s="54">
        <v>175</v>
      </c>
      <c r="T679" s="53">
        <v>164</v>
      </c>
      <c r="U679" s="49">
        <f>S679+T679</f>
        <v>339</v>
      </c>
      <c r="V679" s="54">
        <v>0</v>
      </c>
      <c r="W679" s="53">
        <v>0</v>
      </c>
      <c r="X679" s="49">
        <f>V679+W679</f>
        <v>0</v>
      </c>
      <c r="Y679" s="54">
        <v>4</v>
      </c>
      <c r="Z679" s="53">
        <v>1</v>
      </c>
      <c r="AA679" s="49">
        <f>Y679+Z679</f>
        <v>5</v>
      </c>
      <c r="AB679" s="49">
        <f>S679+V679+Y679</f>
        <v>179</v>
      </c>
      <c r="AC679" s="49">
        <f>T679+W679+Z679</f>
        <v>165</v>
      </c>
      <c r="AD679" s="49">
        <f>AB679+AC679</f>
        <v>344</v>
      </c>
      <c r="AE679" s="54">
        <v>1</v>
      </c>
      <c r="AF679" s="53">
        <v>1</v>
      </c>
      <c r="AG679" s="49">
        <f>AE679+AF679</f>
        <v>2</v>
      </c>
      <c r="AH679" s="54">
        <v>1</v>
      </c>
      <c r="AI679" s="53">
        <v>1</v>
      </c>
      <c r="AJ679" s="49">
        <f>AH679+AI679</f>
        <v>2</v>
      </c>
      <c r="AK679" s="67">
        <v>17</v>
      </c>
      <c r="AL679" s="67">
        <v>278</v>
      </c>
      <c r="AM679" s="67">
        <v>8</v>
      </c>
      <c r="AN679" s="67">
        <v>39</v>
      </c>
      <c r="AO679" s="46">
        <f>SUM(AK679:AN679)</f>
        <v>342</v>
      </c>
      <c r="AP679" s="67">
        <v>2</v>
      </c>
      <c r="AQ679" s="46">
        <f>+AO679+AP679</f>
        <v>344</v>
      </c>
      <c r="AR679" s="45">
        <f>AB679/P679</f>
        <v>0.85238095238095235</v>
      </c>
      <c r="AS679" s="45">
        <f>(AC679/(H679+N679)*100%)</f>
        <v>0.92178770949720668</v>
      </c>
      <c r="AT679" s="45">
        <f>AD679/R679</f>
        <v>0.87979539641943738</v>
      </c>
      <c r="AU679" s="44">
        <f>AH679/AE679</f>
        <v>1</v>
      </c>
      <c r="AV679" s="44">
        <f>AI679/AF679</f>
        <v>1</v>
      </c>
      <c r="AW679" s="44">
        <f>AJ679/AG679</f>
        <v>1</v>
      </c>
      <c r="AX679" s="43">
        <f>AO679/AQ679</f>
        <v>0.9941860465116279</v>
      </c>
      <c r="AY679" s="42">
        <f>AP679/AQ679</f>
        <v>5.8139534883720929E-3</v>
      </c>
    </row>
    <row r="680" spans="1:51" ht="15" customHeight="1" x14ac:dyDescent="0.25">
      <c r="A680" s="32">
        <v>673</v>
      </c>
      <c r="B680" s="32">
        <v>21</v>
      </c>
      <c r="C680" s="32">
        <v>673</v>
      </c>
      <c r="D680" s="52" t="s">
        <v>17</v>
      </c>
      <c r="E680" s="52" t="s">
        <v>23</v>
      </c>
      <c r="F680" s="51">
        <v>21</v>
      </c>
      <c r="G680" s="47">
        <v>213</v>
      </c>
      <c r="H680" s="47">
        <v>214</v>
      </c>
      <c r="I680" s="48">
        <f>SUM(G680:H680)</f>
        <v>427</v>
      </c>
      <c r="J680" s="54">
        <v>0</v>
      </c>
      <c r="K680" s="53">
        <v>0</v>
      </c>
      <c r="L680" s="49">
        <f>J680+K680</f>
        <v>0</v>
      </c>
      <c r="M680" s="54">
        <v>0</v>
      </c>
      <c r="N680" s="53">
        <v>2</v>
      </c>
      <c r="O680" s="49">
        <f>M680+N680</f>
        <v>2</v>
      </c>
      <c r="P680" s="49">
        <f>G680+J680+M680</f>
        <v>213</v>
      </c>
      <c r="Q680" s="49">
        <f>H680+K680+N680</f>
        <v>216</v>
      </c>
      <c r="R680" s="50">
        <f>I680+L680+O680</f>
        <v>429</v>
      </c>
      <c r="S680" s="54">
        <v>151</v>
      </c>
      <c r="T680" s="53">
        <v>169</v>
      </c>
      <c r="U680" s="49">
        <f>S680+T680</f>
        <v>320</v>
      </c>
      <c r="V680" s="54">
        <v>0</v>
      </c>
      <c r="W680" s="53">
        <v>0</v>
      </c>
      <c r="X680" s="49">
        <f>V680+W680</f>
        <v>0</v>
      </c>
      <c r="Y680" s="54">
        <v>0</v>
      </c>
      <c r="Z680" s="53">
        <v>2</v>
      </c>
      <c r="AA680" s="49">
        <f>Y680+Z680</f>
        <v>2</v>
      </c>
      <c r="AB680" s="49">
        <f>S680+V680+Y680</f>
        <v>151</v>
      </c>
      <c r="AC680" s="49">
        <f>T680+W680+Z680</f>
        <v>171</v>
      </c>
      <c r="AD680" s="49">
        <f>AB680+AC680</f>
        <v>322</v>
      </c>
      <c r="AE680" s="54">
        <v>0</v>
      </c>
      <c r="AF680" s="53">
        <v>0</v>
      </c>
      <c r="AG680" s="49">
        <f>AE680+AF680</f>
        <v>0</v>
      </c>
      <c r="AH680" s="54">
        <v>0</v>
      </c>
      <c r="AI680" s="53">
        <v>0</v>
      </c>
      <c r="AJ680" s="49">
        <f>AH680+AI680</f>
        <v>0</v>
      </c>
      <c r="AK680" s="67">
        <v>35</v>
      </c>
      <c r="AL680" s="67">
        <v>61</v>
      </c>
      <c r="AM680" s="67">
        <v>154</v>
      </c>
      <c r="AN680" s="67">
        <v>60</v>
      </c>
      <c r="AO680" s="46">
        <f>SUM(AK680:AN680)</f>
        <v>310</v>
      </c>
      <c r="AP680" s="67">
        <v>12</v>
      </c>
      <c r="AQ680" s="46">
        <f>+AO680+AP680</f>
        <v>322</v>
      </c>
      <c r="AR680" s="45">
        <f>AB680/P680</f>
        <v>0.70892018779342725</v>
      </c>
      <c r="AS680" s="45">
        <f>(AC680/(H680+N680)*100%)</f>
        <v>0.79166666666666663</v>
      </c>
      <c r="AT680" s="45">
        <f>AD680/R680</f>
        <v>0.75058275058275059</v>
      </c>
      <c r="AU680" s="44" t="e">
        <f>AH680/AE680</f>
        <v>#DIV/0!</v>
      </c>
      <c r="AV680" s="44" t="e">
        <f>AI680/AF680</f>
        <v>#DIV/0!</v>
      </c>
      <c r="AW680" s="44" t="e">
        <f>AJ680/AG680</f>
        <v>#DIV/0!</v>
      </c>
      <c r="AX680" s="43">
        <f>AO680/AQ680</f>
        <v>0.96273291925465843</v>
      </c>
      <c r="AY680" s="42">
        <f>AP680/AQ680</f>
        <v>3.7267080745341616E-2</v>
      </c>
    </row>
    <row r="681" spans="1:51" ht="15" customHeight="1" x14ac:dyDescent="0.25">
      <c r="A681" s="32">
        <v>674</v>
      </c>
      <c r="B681" s="32">
        <v>22</v>
      </c>
      <c r="C681" s="32">
        <v>674</v>
      </c>
      <c r="D681" s="52" t="s">
        <v>17</v>
      </c>
      <c r="E681" s="52" t="s">
        <v>23</v>
      </c>
      <c r="F681" s="51">
        <v>22</v>
      </c>
      <c r="G681" s="47">
        <v>126</v>
      </c>
      <c r="H681" s="47">
        <v>121</v>
      </c>
      <c r="I681" s="48">
        <f>SUM(G681:H681)</f>
        <v>247</v>
      </c>
      <c r="J681" s="54">
        <v>0</v>
      </c>
      <c r="K681" s="53">
        <v>0</v>
      </c>
      <c r="L681" s="49">
        <f>J681+K681</f>
        <v>0</v>
      </c>
      <c r="M681" s="54">
        <v>1</v>
      </c>
      <c r="N681" s="53">
        <v>1</v>
      </c>
      <c r="O681" s="49">
        <f>M681+N681</f>
        <v>2</v>
      </c>
      <c r="P681" s="49">
        <f>G681+J681+M681</f>
        <v>127</v>
      </c>
      <c r="Q681" s="49">
        <f>H681+K681+N681</f>
        <v>122</v>
      </c>
      <c r="R681" s="50">
        <f>I681+L681+O681</f>
        <v>249</v>
      </c>
      <c r="S681" s="54">
        <v>76</v>
      </c>
      <c r="T681" s="53">
        <v>76</v>
      </c>
      <c r="U681" s="49">
        <f>S681+T681</f>
        <v>152</v>
      </c>
      <c r="V681" s="54">
        <v>0</v>
      </c>
      <c r="W681" s="53">
        <v>0</v>
      </c>
      <c r="X681" s="49">
        <f>V681+W681</f>
        <v>0</v>
      </c>
      <c r="Y681" s="54">
        <v>1</v>
      </c>
      <c r="Z681" s="53">
        <v>1</v>
      </c>
      <c r="AA681" s="49">
        <f>Y681+Z681</f>
        <v>2</v>
      </c>
      <c r="AB681" s="49">
        <f>S681+V681+Y681</f>
        <v>77</v>
      </c>
      <c r="AC681" s="49">
        <f>T681+W681+Z681</f>
        <v>77</v>
      </c>
      <c r="AD681" s="49">
        <f>AB681+AC681</f>
        <v>154</v>
      </c>
      <c r="AE681" s="54">
        <v>0</v>
      </c>
      <c r="AF681" s="53">
        <v>0</v>
      </c>
      <c r="AG681" s="49">
        <f>AE681+AF681</f>
        <v>0</v>
      </c>
      <c r="AH681" s="54">
        <v>0</v>
      </c>
      <c r="AI681" s="53">
        <v>0</v>
      </c>
      <c r="AJ681" s="49">
        <f>AH681+AI681</f>
        <v>0</v>
      </c>
      <c r="AK681" s="67">
        <v>20</v>
      </c>
      <c r="AL681" s="67">
        <v>52</v>
      </c>
      <c r="AM681" s="67">
        <v>41</v>
      </c>
      <c r="AN681" s="67">
        <v>37</v>
      </c>
      <c r="AO681" s="46">
        <f>SUM(AK681:AN681)</f>
        <v>150</v>
      </c>
      <c r="AP681" s="67">
        <v>4</v>
      </c>
      <c r="AQ681" s="46">
        <f>+AO681+AP681</f>
        <v>154</v>
      </c>
      <c r="AR681" s="45">
        <f>AB681/P681</f>
        <v>0.60629921259842523</v>
      </c>
      <c r="AS681" s="45">
        <f>(AC681/(H681+N681)*100%)</f>
        <v>0.63114754098360659</v>
      </c>
      <c r="AT681" s="45">
        <f>AD681/R681</f>
        <v>0.61847389558232935</v>
      </c>
      <c r="AU681" s="44" t="e">
        <f>AH681/AE681</f>
        <v>#DIV/0!</v>
      </c>
      <c r="AV681" s="44" t="e">
        <f>AI681/AF681</f>
        <v>#DIV/0!</v>
      </c>
      <c r="AW681" s="44" t="e">
        <f>AJ681/AG681</f>
        <v>#DIV/0!</v>
      </c>
      <c r="AX681" s="43">
        <f>AO681/AQ681</f>
        <v>0.97402597402597402</v>
      </c>
      <c r="AY681" s="42">
        <f>AP681/AQ681</f>
        <v>2.5974025974025976E-2</v>
      </c>
    </row>
    <row r="682" spans="1:51" ht="15" customHeight="1" x14ac:dyDescent="0.25">
      <c r="A682" s="32">
        <v>675</v>
      </c>
      <c r="B682" s="32">
        <v>23</v>
      </c>
      <c r="C682" s="32">
        <v>675</v>
      </c>
      <c r="D682" s="52" t="s">
        <v>17</v>
      </c>
      <c r="E682" s="52" t="s">
        <v>23</v>
      </c>
      <c r="F682" s="51">
        <v>23</v>
      </c>
      <c r="G682" s="47">
        <v>179</v>
      </c>
      <c r="H682" s="47">
        <v>177</v>
      </c>
      <c r="I682" s="48">
        <f>SUM(G682:H682)</f>
        <v>356</v>
      </c>
      <c r="J682" s="54">
        <v>0</v>
      </c>
      <c r="K682" s="53">
        <v>0</v>
      </c>
      <c r="L682" s="49">
        <f>J682+K682</f>
        <v>0</v>
      </c>
      <c r="M682" s="54">
        <v>3</v>
      </c>
      <c r="N682" s="53">
        <v>3</v>
      </c>
      <c r="O682" s="49">
        <f>M682+N682</f>
        <v>6</v>
      </c>
      <c r="P682" s="49">
        <f>G682+J682+M682</f>
        <v>182</v>
      </c>
      <c r="Q682" s="49">
        <f>H682+K682+N682</f>
        <v>180</v>
      </c>
      <c r="R682" s="50">
        <f>I682+L682+O682</f>
        <v>362</v>
      </c>
      <c r="S682" s="54">
        <v>139</v>
      </c>
      <c r="T682" s="53">
        <v>152</v>
      </c>
      <c r="U682" s="49">
        <f>S682+T682</f>
        <v>291</v>
      </c>
      <c r="V682" s="54">
        <v>0</v>
      </c>
      <c r="W682" s="53">
        <v>0</v>
      </c>
      <c r="X682" s="49">
        <f>V682+W682</f>
        <v>0</v>
      </c>
      <c r="Y682" s="54">
        <v>3</v>
      </c>
      <c r="Z682" s="53">
        <v>3</v>
      </c>
      <c r="AA682" s="49">
        <f>Y682+Z682</f>
        <v>6</v>
      </c>
      <c r="AB682" s="49">
        <f>S682+V682+Y682</f>
        <v>142</v>
      </c>
      <c r="AC682" s="49">
        <f>T682+W682+Z682</f>
        <v>155</v>
      </c>
      <c r="AD682" s="49">
        <f>AB682+AC682</f>
        <v>297</v>
      </c>
      <c r="AE682" s="54">
        <v>0</v>
      </c>
      <c r="AF682" s="53">
        <v>0</v>
      </c>
      <c r="AG682" s="49">
        <f>AE682+AF682</f>
        <v>0</v>
      </c>
      <c r="AH682" s="54">
        <v>0</v>
      </c>
      <c r="AI682" s="53">
        <v>0</v>
      </c>
      <c r="AJ682" s="49">
        <f>AH682+AI682</f>
        <v>0</v>
      </c>
      <c r="AK682" s="67">
        <v>16</v>
      </c>
      <c r="AL682" s="67">
        <v>28</v>
      </c>
      <c r="AM682" s="67">
        <v>50</v>
      </c>
      <c r="AN682" s="67">
        <v>192</v>
      </c>
      <c r="AO682" s="46">
        <f>SUM(AK682:AN682)</f>
        <v>286</v>
      </c>
      <c r="AP682" s="67">
        <v>11</v>
      </c>
      <c r="AQ682" s="46">
        <f>+AO682+AP682</f>
        <v>297</v>
      </c>
      <c r="AR682" s="45">
        <f>AB682/P682</f>
        <v>0.78021978021978022</v>
      </c>
      <c r="AS682" s="45">
        <f>(AC682/(H682+N682)*100%)</f>
        <v>0.86111111111111116</v>
      </c>
      <c r="AT682" s="45">
        <f>AD682/R682</f>
        <v>0.8204419889502762</v>
      </c>
      <c r="AU682" s="44" t="e">
        <f>AH682/AE682</f>
        <v>#DIV/0!</v>
      </c>
      <c r="AV682" s="44" t="e">
        <f>AI682/AF682</f>
        <v>#DIV/0!</v>
      </c>
      <c r="AW682" s="44" t="e">
        <f>AJ682/AG682</f>
        <v>#DIV/0!</v>
      </c>
      <c r="AX682" s="43">
        <f>AO682/AQ682</f>
        <v>0.96296296296296291</v>
      </c>
      <c r="AY682" s="42">
        <f>AP682/AQ682</f>
        <v>3.7037037037037035E-2</v>
      </c>
    </row>
    <row r="683" spans="1:51" ht="15" customHeight="1" x14ac:dyDescent="0.25">
      <c r="A683" s="32">
        <v>676</v>
      </c>
      <c r="B683" s="32">
        <v>24</v>
      </c>
      <c r="C683" s="32">
        <v>676</v>
      </c>
      <c r="D683" s="52" t="s">
        <v>17</v>
      </c>
      <c r="E683" s="52" t="s">
        <v>23</v>
      </c>
      <c r="F683" s="51">
        <v>24</v>
      </c>
      <c r="G683" s="47">
        <v>82</v>
      </c>
      <c r="H683" s="47">
        <v>100</v>
      </c>
      <c r="I683" s="48">
        <f>SUM(G683:H683)</f>
        <v>182</v>
      </c>
      <c r="J683" s="54">
        <v>0</v>
      </c>
      <c r="K683" s="53">
        <v>1</v>
      </c>
      <c r="L683" s="49">
        <f>J683+K683</f>
        <v>1</v>
      </c>
      <c r="M683" s="54">
        <v>1</v>
      </c>
      <c r="N683" s="53">
        <v>1</v>
      </c>
      <c r="O683" s="49">
        <f>M683+N683</f>
        <v>2</v>
      </c>
      <c r="P683" s="49">
        <f>G683+J683+M683</f>
        <v>83</v>
      </c>
      <c r="Q683" s="49">
        <f>H683+K683+N683</f>
        <v>102</v>
      </c>
      <c r="R683" s="50">
        <f>I683+L683+O683</f>
        <v>185</v>
      </c>
      <c r="S683" s="54">
        <v>52</v>
      </c>
      <c r="T683" s="53">
        <v>80</v>
      </c>
      <c r="U683" s="49">
        <f>S683+T683</f>
        <v>132</v>
      </c>
      <c r="V683" s="54">
        <v>0</v>
      </c>
      <c r="W683" s="53">
        <v>1</v>
      </c>
      <c r="X683" s="49">
        <f>V683+W683</f>
        <v>1</v>
      </c>
      <c r="Y683" s="54">
        <v>1</v>
      </c>
      <c r="Z683" s="53">
        <v>1</v>
      </c>
      <c r="AA683" s="49">
        <f>Y683+Z683</f>
        <v>2</v>
      </c>
      <c r="AB683" s="49">
        <f>S683+V683+Y683</f>
        <v>53</v>
      </c>
      <c r="AC683" s="49">
        <f>T683+W683+Z683</f>
        <v>82</v>
      </c>
      <c r="AD683" s="49">
        <f>AB683+AC683</f>
        <v>135</v>
      </c>
      <c r="AE683" s="54">
        <v>0</v>
      </c>
      <c r="AF683" s="53">
        <v>0</v>
      </c>
      <c r="AG683" s="49">
        <f>AE683+AF683</f>
        <v>0</v>
      </c>
      <c r="AH683" s="54">
        <v>0</v>
      </c>
      <c r="AI683" s="53">
        <v>0</v>
      </c>
      <c r="AJ683" s="49">
        <f>AH683+AI683</f>
        <v>0</v>
      </c>
      <c r="AK683" s="67">
        <v>17</v>
      </c>
      <c r="AL683" s="67">
        <v>19</v>
      </c>
      <c r="AM683" s="67">
        <v>49</v>
      </c>
      <c r="AN683" s="67">
        <v>39</v>
      </c>
      <c r="AO683" s="46">
        <f>SUM(AK683:AN683)</f>
        <v>124</v>
      </c>
      <c r="AP683" s="67">
        <v>11</v>
      </c>
      <c r="AQ683" s="46">
        <f>+AO683+AP683</f>
        <v>135</v>
      </c>
      <c r="AR683" s="45">
        <f>AB683/P683</f>
        <v>0.63855421686746983</v>
      </c>
      <c r="AS683" s="45">
        <f>(AC683/(H683+N683)*100%)</f>
        <v>0.81188118811881194</v>
      </c>
      <c r="AT683" s="45">
        <f>AD683/R683</f>
        <v>0.72972972972972971</v>
      </c>
      <c r="AU683" s="44" t="e">
        <f>AH683/AE683</f>
        <v>#DIV/0!</v>
      </c>
      <c r="AV683" s="44" t="e">
        <f>AI683/AF683</f>
        <v>#DIV/0!</v>
      </c>
      <c r="AW683" s="44" t="e">
        <f>AJ683/AG683</f>
        <v>#DIV/0!</v>
      </c>
      <c r="AX683" s="43">
        <f>AO683/AQ683</f>
        <v>0.91851851851851851</v>
      </c>
      <c r="AY683" s="42">
        <f>AP683/AQ683</f>
        <v>8.1481481481481488E-2</v>
      </c>
    </row>
    <row r="684" spans="1:51" ht="15" customHeight="1" x14ac:dyDescent="0.25">
      <c r="A684" s="32">
        <v>677</v>
      </c>
      <c r="B684" s="32">
        <v>25</v>
      </c>
      <c r="C684" s="32">
        <v>677</v>
      </c>
      <c r="D684" s="52" t="s">
        <v>17</v>
      </c>
      <c r="E684" s="52" t="s">
        <v>23</v>
      </c>
      <c r="F684" s="51">
        <v>25</v>
      </c>
      <c r="G684" s="47">
        <v>127</v>
      </c>
      <c r="H684" s="47">
        <v>122</v>
      </c>
      <c r="I684" s="48">
        <f>SUM(G684:H684)</f>
        <v>249</v>
      </c>
      <c r="J684" s="54">
        <v>0</v>
      </c>
      <c r="K684" s="53">
        <v>0</v>
      </c>
      <c r="L684" s="49">
        <f>J684+K684</f>
        <v>0</v>
      </c>
      <c r="M684" s="54">
        <v>3</v>
      </c>
      <c r="N684" s="53">
        <v>2</v>
      </c>
      <c r="O684" s="49">
        <f>M684+N684</f>
        <v>5</v>
      </c>
      <c r="P684" s="49">
        <f>G684+J684+M684</f>
        <v>130</v>
      </c>
      <c r="Q684" s="49">
        <f>H684+K684+N684</f>
        <v>124</v>
      </c>
      <c r="R684" s="50">
        <f>I684+L684+O684</f>
        <v>254</v>
      </c>
      <c r="S684" s="54">
        <v>88</v>
      </c>
      <c r="T684" s="53">
        <v>92</v>
      </c>
      <c r="U684" s="49">
        <f>S684+T684</f>
        <v>180</v>
      </c>
      <c r="V684" s="54">
        <v>0</v>
      </c>
      <c r="W684" s="53">
        <v>0</v>
      </c>
      <c r="X684" s="49">
        <f>V684+W684</f>
        <v>0</v>
      </c>
      <c r="Y684" s="54">
        <v>3</v>
      </c>
      <c r="Z684" s="53">
        <v>2</v>
      </c>
      <c r="AA684" s="49">
        <f>Y684+Z684</f>
        <v>5</v>
      </c>
      <c r="AB684" s="49">
        <f>S684+V684+Y684</f>
        <v>91</v>
      </c>
      <c r="AC684" s="49">
        <f>T684+W684+Z684</f>
        <v>94</v>
      </c>
      <c r="AD684" s="49">
        <f>AB684+AC684</f>
        <v>185</v>
      </c>
      <c r="AE684" s="54">
        <v>2</v>
      </c>
      <c r="AF684" s="53">
        <v>0</v>
      </c>
      <c r="AG684" s="49">
        <f>AE684+AF684</f>
        <v>2</v>
      </c>
      <c r="AH684" s="54">
        <v>2</v>
      </c>
      <c r="AI684" s="53">
        <v>0</v>
      </c>
      <c r="AJ684" s="49">
        <f>AH684+AI684</f>
        <v>2</v>
      </c>
      <c r="AK684" s="67">
        <v>50</v>
      </c>
      <c r="AL684" s="67">
        <v>30</v>
      </c>
      <c r="AM684" s="67">
        <v>47</v>
      </c>
      <c r="AN684" s="67">
        <v>56</v>
      </c>
      <c r="AO684" s="46">
        <f>SUM(AK684:AN684)</f>
        <v>183</v>
      </c>
      <c r="AP684" s="67">
        <v>2</v>
      </c>
      <c r="AQ684" s="46">
        <f>+AO684+AP684</f>
        <v>185</v>
      </c>
      <c r="AR684" s="45">
        <f>AB684/P684</f>
        <v>0.7</v>
      </c>
      <c r="AS684" s="45">
        <f>(AC684/(H684+N684)*100%)</f>
        <v>0.75806451612903225</v>
      </c>
      <c r="AT684" s="45">
        <f>AD684/R684</f>
        <v>0.72834645669291342</v>
      </c>
      <c r="AU684" s="44">
        <f>AH684/AE684</f>
        <v>1</v>
      </c>
      <c r="AV684" s="44" t="e">
        <f>AI684/AF684</f>
        <v>#DIV/0!</v>
      </c>
      <c r="AW684" s="44">
        <f>AJ684/AG684</f>
        <v>1</v>
      </c>
      <c r="AX684" s="43">
        <f>AO684/AQ684</f>
        <v>0.98918918918918919</v>
      </c>
      <c r="AY684" s="42">
        <f>AP684/AQ684</f>
        <v>1.0810810810810811E-2</v>
      </c>
    </row>
    <row r="685" spans="1:51" ht="15" customHeight="1" x14ac:dyDescent="0.25">
      <c r="A685" s="32">
        <v>678</v>
      </c>
      <c r="B685" s="32">
        <v>26</v>
      </c>
      <c r="C685" s="32">
        <v>678</v>
      </c>
      <c r="D685" s="52" t="s">
        <v>17</v>
      </c>
      <c r="E685" s="52" t="s">
        <v>23</v>
      </c>
      <c r="F685" s="51">
        <v>26</v>
      </c>
      <c r="G685" s="47">
        <v>138</v>
      </c>
      <c r="H685" s="47">
        <v>138</v>
      </c>
      <c r="I685" s="48">
        <f>SUM(G685:H685)</f>
        <v>276</v>
      </c>
      <c r="J685" s="54">
        <v>0</v>
      </c>
      <c r="K685" s="53">
        <v>0</v>
      </c>
      <c r="L685" s="49">
        <f>J685+K685</f>
        <v>0</v>
      </c>
      <c r="M685" s="54">
        <v>2</v>
      </c>
      <c r="N685" s="53">
        <v>2</v>
      </c>
      <c r="O685" s="49">
        <f>M685+N685</f>
        <v>4</v>
      </c>
      <c r="P685" s="49">
        <f>G685+J685+M685</f>
        <v>140</v>
      </c>
      <c r="Q685" s="49">
        <f>H685+K685+N685</f>
        <v>140</v>
      </c>
      <c r="R685" s="50">
        <f>I685+L685+O685</f>
        <v>280</v>
      </c>
      <c r="S685" s="54">
        <v>83</v>
      </c>
      <c r="T685" s="53">
        <v>86</v>
      </c>
      <c r="U685" s="49">
        <f>S685+T685</f>
        <v>169</v>
      </c>
      <c r="V685" s="54">
        <v>0</v>
      </c>
      <c r="W685" s="53">
        <v>0</v>
      </c>
      <c r="X685" s="49">
        <f>V685+W685</f>
        <v>0</v>
      </c>
      <c r="Y685" s="54">
        <v>2</v>
      </c>
      <c r="Z685" s="53">
        <v>2</v>
      </c>
      <c r="AA685" s="49">
        <f>Y685+Z685</f>
        <v>4</v>
      </c>
      <c r="AB685" s="49">
        <f>S685+V685+Y685</f>
        <v>85</v>
      </c>
      <c r="AC685" s="49">
        <f>T685+W685+Z685</f>
        <v>88</v>
      </c>
      <c r="AD685" s="49">
        <f>AB685+AC685</f>
        <v>173</v>
      </c>
      <c r="AE685" s="54">
        <v>0</v>
      </c>
      <c r="AF685" s="53">
        <v>0</v>
      </c>
      <c r="AG685" s="49">
        <f>AE685+AF685</f>
        <v>0</v>
      </c>
      <c r="AH685" s="54">
        <v>0</v>
      </c>
      <c r="AI685" s="53">
        <v>0</v>
      </c>
      <c r="AJ685" s="49">
        <f>AH685+AI685</f>
        <v>0</v>
      </c>
      <c r="AK685" s="67">
        <v>56</v>
      </c>
      <c r="AL685" s="67">
        <v>20</v>
      </c>
      <c r="AM685" s="67">
        <v>47</v>
      </c>
      <c r="AN685" s="67">
        <v>44</v>
      </c>
      <c r="AO685" s="46">
        <f>SUM(AK685:AN685)</f>
        <v>167</v>
      </c>
      <c r="AP685" s="67">
        <v>6</v>
      </c>
      <c r="AQ685" s="46">
        <f>+AO685+AP685</f>
        <v>173</v>
      </c>
      <c r="AR685" s="45">
        <f>AB685/P685</f>
        <v>0.6071428571428571</v>
      </c>
      <c r="AS685" s="45">
        <f>(AC685/(H685+N685)*100%)</f>
        <v>0.62857142857142856</v>
      </c>
      <c r="AT685" s="45">
        <f>AD685/R685</f>
        <v>0.61785714285714288</v>
      </c>
      <c r="AU685" s="44" t="e">
        <f>AH685/AE685</f>
        <v>#DIV/0!</v>
      </c>
      <c r="AV685" s="44" t="e">
        <f>AI685/AF685</f>
        <v>#DIV/0!</v>
      </c>
      <c r="AW685" s="44" t="e">
        <f>AJ685/AG685</f>
        <v>#DIV/0!</v>
      </c>
      <c r="AX685" s="43">
        <f>AO685/AQ685</f>
        <v>0.96531791907514453</v>
      </c>
      <c r="AY685" s="42">
        <f>AP685/AQ685</f>
        <v>3.4682080924855488E-2</v>
      </c>
    </row>
    <row r="686" spans="1:51" ht="15" customHeight="1" x14ac:dyDescent="0.25">
      <c r="A686" s="32">
        <v>679</v>
      </c>
      <c r="B686" s="32">
        <v>27</v>
      </c>
      <c r="C686" s="32">
        <v>679</v>
      </c>
      <c r="D686" s="52" t="s">
        <v>17</v>
      </c>
      <c r="E686" s="52" t="s">
        <v>23</v>
      </c>
      <c r="F686" s="51">
        <v>27</v>
      </c>
      <c r="G686" s="47">
        <v>160</v>
      </c>
      <c r="H686" s="47">
        <v>155</v>
      </c>
      <c r="I686" s="48">
        <f>SUM(G686:H686)</f>
        <v>315</v>
      </c>
      <c r="J686" s="54">
        <v>0</v>
      </c>
      <c r="K686" s="53">
        <v>0</v>
      </c>
      <c r="L686" s="49">
        <f>J686+K686</f>
        <v>0</v>
      </c>
      <c r="M686" s="54">
        <v>3</v>
      </c>
      <c r="N686" s="53">
        <v>1</v>
      </c>
      <c r="O686" s="49">
        <f>M686+N686</f>
        <v>4</v>
      </c>
      <c r="P686" s="49">
        <f>G686+J686+M686</f>
        <v>163</v>
      </c>
      <c r="Q686" s="49">
        <f>H686+K686+N686</f>
        <v>156</v>
      </c>
      <c r="R686" s="50">
        <f>I686+L686+O686</f>
        <v>319</v>
      </c>
      <c r="S686" s="54">
        <v>98</v>
      </c>
      <c r="T686" s="53">
        <v>119</v>
      </c>
      <c r="U686" s="49">
        <f>S686+T686</f>
        <v>217</v>
      </c>
      <c r="V686" s="54">
        <v>0</v>
      </c>
      <c r="W686" s="53">
        <v>0</v>
      </c>
      <c r="X686" s="49">
        <f>V686+W686</f>
        <v>0</v>
      </c>
      <c r="Y686" s="54">
        <v>3</v>
      </c>
      <c r="Z686" s="53">
        <v>1</v>
      </c>
      <c r="AA686" s="49">
        <f>Y686+Z686</f>
        <v>4</v>
      </c>
      <c r="AB686" s="49">
        <f>S686+V686+Y686</f>
        <v>101</v>
      </c>
      <c r="AC686" s="49">
        <f>T686+W686+Z686</f>
        <v>120</v>
      </c>
      <c r="AD686" s="49">
        <f>AB686+AC686</f>
        <v>221</v>
      </c>
      <c r="AE686" s="54">
        <v>0</v>
      </c>
      <c r="AF686" s="53">
        <v>0</v>
      </c>
      <c r="AG686" s="49">
        <f>AE686+AF686</f>
        <v>0</v>
      </c>
      <c r="AH686" s="54">
        <v>0</v>
      </c>
      <c r="AI686" s="53">
        <v>0</v>
      </c>
      <c r="AJ686" s="49">
        <f>AH686+AI686</f>
        <v>0</v>
      </c>
      <c r="AK686" s="67">
        <v>36</v>
      </c>
      <c r="AL686" s="67">
        <v>71</v>
      </c>
      <c r="AM686" s="67">
        <v>50</v>
      </c>
      <c r="AN686" s="67">
        <v>54</v>
      </c>
      <c r="AO686" s="46">
        <f>SUM(AK686:AN686)</f>
        <v>211</v>
      </c>
      <c r="AP686" s="67">
        <v>10</v>
      </c>
      <c r="AQ686" s="46">
        <f>+AO686+AP686</f>
        <v>221</v>
      </c>
      <c r="AR686" s="45">
        <f>AB686/P686</f>
        <v>0.61963190184049077</v>
      </c>
      <c r="AS686" s="45">
        <f>(AC686/(H686+N686)*100%)</f>
        <v>0.76923076923076927</v>
      </c>
      <c r="AT686" s="45">
        <f>AD686/R686</f>
        <v>0.69278996865203757</v>
      </c>
      <c r="AU686" s="44" t="e">
        <f>AH686/AE686</f>
        <v>#DIV/0!</v>
      </c>
      <c r="AV686" s="44" t="e">
        <f>AI686/AF686</f>
        <v>#DIV/0!</v>
      </c>
      <c r="AW686" s="44" t="e">
        <f>AJ686/AG686</f>
        <v>#DIV/0!</v>
      </c>
      <c r="AX686" s="43">
        <f>AO686/AQ686</f>
        <v>0.95475113122171951</v>
      </c>
      <c r="AY686" s="42">
        <f>AP686/AQ686</f>
        <v>4.5248868778280542E-2</v>
      </c>
    </row>
    <row r="687" spans="1:51" ht="15" customHeight="1" x14ac:dyDescent="0.25">
      <c r="A687" s="32">
        <v>680</v>
      </c>
      <c r="B687" s="32">
        <v>28</v>
      </c>
      <c r="C687" s="32">
        <v>680</v>
      </c>
      <c r="D687" s="52" t="s">
        <v>17</v>
      </c>
      <c r="E687" s="52" t="s">
        <v>23</v>
      </c>
      <c r="F687" s="51">
        <v>28</v>
      </c>
      <c r="G687" s="47">
        <v>158</v>
      </c>
      <c r="H687" s="47">
        <v>147</v>
      </c>
      <c r="I687" s="48">
        <f>SUM(G687:H687)</f>
        <v>305</v>
      </c>
      <c r="J687" s="54">
        <v>0</v>
      </c>
      <c r="K687" s="53">
        <v>0</v>
      </c>
      <c r="L687" s="49">
        <f>J687+K687</f>
        <v>0</v>
      </c>
      <c r="M687" s="54">
        <v>3</v>
      </c>
      <c r="N687" s="53">
        <v>4</v>
      </c>
      <c r="O687" s="49">
        <f>M687+N687</f>
        <v>7</v>
      </c>
      <c r="P687" s="49">
        <f>G687+J687+M687</f>
        <v>161</v>
      </c>
      <c r="Q687" s="49">
        <f>H687+K687+N687</f>
        <v>151</v>
      </c>
      <c r="R687" s="50">
        <f>I687+L687+O687</f>
        <v>312</v>
      </c>
      <c r="S687" s="54">
        <v>100</v>
      </c>
      <c r="T687" s="53">
        <v>101</v>
      </c>
      <c r="U687" s="49">
        <f>S687+T687</f>
        <v>201</v>
      </c>
      <c r="V687" s="54">
        <v>0</v>
      </c>
      <c r="W687" s="53">
        <v>0</v>
      </c>
      <c r="X687" s="49">
        <f>V687+W687</f>
        <v>0</v>
      </c>
      <c r="Y687" s="54">
        <v>3</v>
      </c>
      <c r="Z687" s="53">
        <v>4</v>
      </c>
      <c r="AA687" s="49">
        <f>Y687+Z687</f>
        <v>7</v>
      </c>
      <c r="AB687" s="49">
        <f>S687+V687+Y687</f>
        <v>103</v>
      </c>
      <c r="AC687" s="49">
        <f>T687+W687+Z687</f>
        <v>105</v>
      </c>
      <c r="AD687" s="49">
        <f>AB687+AC687</f>
        <v>208</v>
      </c>
      <c r="AE687" s="54">
        <v>2</v>
      </c>
      <c r="AF687" s="53">
        <v>2</v>
      </c>
      <c r="AG687" s="49">
        <f>AE687+AF687</f>
        <v>4</v>
      </c>
      <c r="AH687" s="54">
        <v>2</v>
      </c>
      <c r="AI687" s="53">
        <v>2</v>
      </c>
      <c r="AJ687" s="49">
        <f>AH687+AI687</f>
        <v>4</v>
      </c>
      <c r="AK687" s="67">
        <v>79</v>
      </c>
      <c r="AL687" s="67">
        <v>18</v>
      </c>
      <c r="AM687" s="67">
        <v>71</v>
      </c>
      <c r="AN687" s="67">
        <v>29</v>
      </c>
      <c r="AO687" s="46">
        <f>SUM(AK687:AN687)</f>
        <v>197</v>
      </c>
      <c r="AP687" s="67">
        <v>11</v>
      </c>
      <c r="AQ687" s="46">
        <f>+AO687+AP687</f>
        <v>208</v>
      </c>
      <c r="AR687" s="45">
        <f>AB687/P687</f>
        <v>0.63975155279503104</v>
      </c>
      <c r="AS687" s="45">
        <f>(AC687/(H687+N687)*100%)</f>
        <v>0.69536423841059603</v>
      </c>
      <c r="AT687" s="45">
        <f>AD687/R687</f>
        <v>0.66666666666666663</v>
      </c>
      <c r="AU687" s="44">
        <f>AH687/AE687</f>
        <v>1</v>
      </c>
      <c r="AV687" s="44">
        <f>AI687/AF687</f>
        <v>1</v>
      </c>
      <c r="AW687" s="44">
        <f>AJ687/AG687</f>
        <v>1</v>
      </c>
      <c r="AX687" s="43">
        <f>AO687/AQ687</f>
        <v>0.94711538461538458</v>
      </c>
      <c r="AY687" s="42">
        <f>AP687/AQ687</f>
        <v>5.2884615384615384E-2</v>
      </c>
    </row>
    <row r="688" spans="1:51" ht="15" customHeight="1" x14ac:dyDescent="0.25">
      <c r="A688" s="32">
        <v>681</v>
      </c>
      <c r="B688" s="32">
        <v>29</v>
      </c>
      <c r="C688" s="32">
        <v>681</v>
      </c>
      <c r="D688" s="52" t="s">
        <v>17</v>
      </c>
      <c r="E688" s="52" t="s">
        <v>23</v>
      </c>
      <c r="F688" s="51">
        <v>29</v>
      </c>
      <c r="G688" s="47">
        <v>151</v>
      </c>
      <c r="H688" s="47">
        <v>159</v>
      </c>
      <c r="I688" s="48">
        <f>SUM(G688:H688)</f>
        <v>310</v>
      </c>
      <c r="J688" s="54">
        <v>1</v>
      </c>
      <c r="K688" s="53">
        <v>1</v>
      </c>
      <c r="L688" s="49">
        <f>J688+K688</f>
        <v>2</v>
      </c>
      <c r="M688" s="54">
        <v>7</v>
      </c>
      <c r="N688" s="53">
        <v>9</v>
      </c>
      <c r="O688" s="49">
        <f>M688+N688</f>
        <v>16</v>
      </c>
      <c r="P688" s="49">
        <f>G688+J688+M688</f>
        <v>159</v>
      </c>
      <c r="Q688" s="49">
        <f>H688+K688+N688</f>
        <v>169</v>
      </c>
      <c r="R688" s="50">
        <f>I688+L688+O688</f>
        <v>328</v>
      </c>
      <c r="S688" s="70">
        <v>100</v>
      </c>
      <c r="T688" s="70">
        <v>132</v>
      </c>
      <c r="U688" s="49">
        <f>S688+T688</f>
        <v>232</v>
      </c>
      <c r="V688" s="70">
        <v>1</v>
      </c>
      <c r="W688" s="70">
        <v>1</v>
      </c>
      <c r="X688" s="49">
        <f>V688+W688</f>
        <v>2</v>
      </c>
      <c r="Y688" s="70">
        <v>7</v>
      </c>
      <c r="Z688" s="70">
        <v>9</v>
      </c>
      <c r="AA688" s="49">
        <f>Y688+Z688</f>
        <v>16</v>
      </c>
      <c r="AB688" s="49">
        <f>S688+V688+Y688</f>
        <v>108</v>
      </c>
      <c r="AC688" s="49">
        <f>T688+W688+Z688</f>
        <v>142</v>
      </c>
      <c r="AD688" s="49">
        <f>AB688+AC688</f>
        <v>250</v>
      </c>
      <c r="AE688" s="54">
        <v>0</v>
      </c>
      <c r="AF688" s="53">
        <v>0</v>
      </c>
      <c r="AG688" s="49">
        <f>AE688+AF688</f>
        <v>0</v>
      </c>
      <c r="AH688" s="54">
        <v>0</v>
      </c>
      <c r="AI688" s="53">
        <v>0</v>
      </c>
      <c r="AJ688" s="49">
        <f>AH688+AI688</f>
        <v>0</v>
      </c>
      <c r="AK688" s="67">
        <v>20</v>
      </c>
      <c r="AL688" s="67">
        <v>60</v>
      </c>
      <c r="AM688" s="67">
        <v>57</v>
      </c>
      <c r="AN688" s="67">
        <v>108</v>
      </c>
      <c r="AO688" s="46">
        <f>SUM(AK688:AN688)</f>
        <v>245</v>
      </c>
      <c r="AP688" s="67">
        <v>5</v>
      </c>
      <c r="AQ688" s="46">
        <f>+AO688+AP688</f>
        <v>250</v>
      </c>
      <c r="AR688" s="45">
        <f>AB688/P688</f>
        <v>0.67924528301886788</v>
      </c>
      <c r="AS688" s="45">
        <f>(AC688/(H688+N688)*100%)</f>
        <v>0.84523809523809523</v>
      </c>
      <c r="AT688" s="45">
        <f>AD688/R688</f>
        <v>0.76219512195121952</v>
      </c>
      <c r="AU688" s="44" t="e">
        <f>AH688/AE688</f>
        <v>#DIV/0!</v>
      </c>
      <c r="AV688" s="44" t="e">
        <f>AI688/AF688</f>
        <v>#DIV/0!</v>
      </c>
      <c r="AW688" s="44" t="e">
        <f>AJ688/AG688</f>
        <v>#DIV/0!</v>
      </c>
      <c r="AX688" s="43">
        <f>AO688/AQ688</f>
        <v>0.98</v>
      </c>
      <c r="AY688" s="42">
        <f>AP688/AQ688</f>
        <v>0.02</v>
      </c>
    </row>
    <row r="689" spans="1:51" ht="15" customHeight="1" x14ac:dyDescent="0.25">
      <c r="A689" s="32">
        <v>682</v>
      </c>
      <c r="B689" s="32">
        <v>30</v>
      </c>
      <c r="C689" s="32">
        <v>682</v>
      </c>
      <c r="D689" s="52" t="s">
        <v>17</v>
      </c>
      <c r="E689" s="52" t="s">
        <v>23</v>
      </c>
      <c r="F689" s="51">
        <v>30</v>
      </c>
      <c r="G689" s="47">
        <v>149</v>
      </c>
      <c r="H689" s="47">
        <v>150</v>
      </c>
      <c r="I689" s="48">
        <f>SUM(G689:H689)</f>
        <v>299</v>
      </c>
      <c r="J689" s="69">
        <v>1</v>
      </c>
      <c r="K689" s="68">
        <v>0</v>
      </c>
      <c r="L689" s="49">
        <f>J689+K689</f>
        <v>1</v>
      </c>
      <c r="M689" s="69">
        <v>3</v>
      </c>
      <c r="N689" s="68">
        <v>1</v>
      </c>
      <c r="O689" s="49">
        <f>M689+N689</f>
        <v>4</v>
      </c>
      <c r="P689" s="49">
        <f>G689+J689+M689</f>
        <v>153</v>
      </c>
      <c r="Q689" s="49">
        <f>H689+K689+N689</f>
        <v>151</v>
      </c>
      <c r="R689" s="50">
        <f>I689+L689+O689</f>
        <v>304</v>
      </c>
      <c r="S689" s="69">
        <v>107</v>
      </c>
      <c r="T689" s="68">
        <v>128</v>
      </c>
      <c r="U689" s="49">
        <f>S689+T689</f>
        <v>235</v>
      </c>
      <c r="V689" s="69">
        <v>1</v>
      </c>
      <c r="W689" s="68">
        <v>0</v>
      </c>
      <c r="X689" s="49">
        <f>V689+W689</f>
        <v>1</v>
      </c>
      <c r="Y689" s="69">
        <v>3</v>
      </c>
      <c r="Z689" s="68">
        <v>1</v>
      </c>
      <c r="AA689" s="49">
        <f>Y689+Z689</f>
        <v>4</v>
      </c>
      <c r="AB689" s="49">
        <f>S689+V689+Y689</f>
        <v>111</v>
      </c>
      <c r="AC689" s="49">
        <f>T689+W689+Z689</f>
        <v>129</v>
      </c>
      <c r="AD689" s="49">
        <f>AB689+AC689</f>
        <v>240</v>
      </c>
      <c r="AE689" s="69">
        <v>0</v>
      </c>
      <c r="AF689" s="68">
        <v>0</v>
      </c>
      <c r="AG689" s="49">
        <f>AE689+AF689</f>
        <v>0</v>
      </c>
      <c r="AH689" s="69">
        <v>0</v>
      </c>
      <c r="AI689" s="68">
        <v>0</v>
      </c>
      <c r="AJ689" s="49">
        <f>AH689+AI689</f>
        <v>0</v>
      </c>
      <c r="AK689" s="67">
        <v>19</v>
      </c>
      <c r="AL689" s="67">
        <v>22</v>
      </c>
      <c r="AM689" s="67">
        <v>110</v>
      </c>
      <c r="AN689" s="67">
        <v>85</v>
      </c>
      <c r="AO689" s="46">
        <f>SUM(AK689:AN689)</f>
        <v>236</v>
      </c>
      <c r="AP689" s="67">
        <v>4</v>
      </c>
      <c r="AQ689" s="46">
        <f>+AO689+AP689</f>
        <v>240</v>
      </c>
      <c r="AR689" s="45">
        <f>AB689/P689</f>
        <v>0.72549019607843135</v>
      </c>
      <c r="AS689" s="45">
        <f>(AC689/(H689+N689)*100%)</f>
        <v>0.85430463576158944</v>
      </c>
      <c r="AT689" s="45">
        <f>AD689/R689</f>
        <v>0.78947368421052633</v>
      </c>
      <c r="AU689" s="44" t="e">
        <f>AH689/AE689</f>
        <v>#DIV/0!</v>
      </c>
      <c r="AV689" s="44" t="e">
        <f>AI689/AF689</f>
        <v>#DIV/0!</v>
      </c>
      <c r="AW689" s="44" t="e">
        <f>AJ689/AG689</f>
        <v>#DIV/0!</v>
      </c>
      <c r="AX689" s="43">
        <f>AO689/AQ689</f>
        <v>0.98333333333333328</v>
      </c>
      <c r="AY689" s="42">
        <f>AP689/AQ689</f>
        <v>1.6666666666666666E-2</v>
      </c>
    </row>
    <row r="690" spans="1:51" ht="15" customHeight="1" x14ac:dyDescent="0.25">
      <c r="A690" s="32">
        <v>683</v>
      </c>
      <c r="B690" s="32">
        <v>31</v>
      </c>
      <c r="C690" s="32">
        <v>683</v>
      </c>
      <c r="D690" s="52" t="s">
        <v>17</v>
      </c>
      <c r="E690" s="52" t="s">
        <v>23</v>
      </c>
      <c r="F690" s="51">
        <v>31</v>
      </c>
      <c r="G690" s="47">
        <v>135</v>
      </c>
      <c r="H690" s="47">
        <v>137</v>
      </c>
      <c r="I690" s="48">
        <f>SUM(G690:H690)</f>
        <v>272</v>
      </c>
      <c r="J690" s="54">
        <v>0</v>
      </c>
      <c r="K690" s="53">
        <v>0</v>
      </c>
      <c r="L690" s="49">
        <f>J690+K690</f>
        <v>0</v>
      </c>
      <c r="M690" s="54">
        <v>0</v>
      </c>
      <c r="N690" s="53">
        <v>0</v>
      </c>
      <c r="O690" s="49">
        <f>M690+N690</f>
        <v>0</v>
      </c>
      <c r="P690" s="49">
        <f>G690+J690+M690</f>
        <v>135</v>
      </c>
      <c r="Q690" s="49">
        <f>H690+K690+N690</f>
        <v>137</v>
      </c>
      <c r="R690" s="50">
        <f>I690+L690+O690</f>
        <v>272</v>
      </c>
      <c r="S690" s="54">
        <v>95</v>
      </c>
      <c r="T690" s="53">
        <v>116</v>
      </c>
      <c r="U690" s="49">
        <f>S690+T690</f>
        <v>211</v>
      </c>
      <c r="V690" s="54">
        <v>0</v>
      </c>
      <c r="W690" s="53">
        <v>0</v>
      </c>
      <c r="X690" s="49">
        <f>V690+W690</f>
        <v>0</v>
      </c>
      <c r="Y690" s="54">
        <v>0</v>
      </c>
      <c r="Z690" s="53">
        <v>0</v>
      </c>
      <c r="AA690" s="49">
        <f>Y690+Z690</f>
        <v>0</v>
      </c>
      <c r="AB690" s="49">
        <f>S690+V690+Y690</f>
        <v>95</v>
      </c>
      <c r="AC690" s="49">
        <f>T690+W690+Z690</f>
        <v>116</v>
      </c>
      <c r="AD690" s="49">
        <f>AB690+AC690</f>
        <v>211</v>
      </c>
      <c r="AE690" s="54">
        <v>0</v>
      </c>
      <c r="AF690" s="53">
        <v>0</v>
      </c>
      <c r="AG690" s="49">
        <f>AE690+AF690</f>
        <v>0</v>
      </c>
      <c r="AH690" s="54">
        <v>0</v>
      </c>
      <c r="AI690" s="53">
        <v>0</v>
      </c>
      <c r="AJ690" s="49">
        <f>AH690+AI690</f>
        <v>0</v>
      </c>
      <c r="AK690" s="67">
        <v>33</v>
      </c>
      <c r="AL690" s="67">
        <v>58</v>
      </c>
      <c r="AM690" s="67">
        <v>54</v>
      </c>
      <c r="AN690" s="67">
        <v>60</v>
      </c>
      <c r="AO690" s="46">
        <f>SUM(AK690:AN690)</f>
        <v>205</v>
      </c>
      <c r="AP690" s="67">
        <v>6</v>
      </c>
      <c r="AQ690" s="46">
        <f>+AO690+AP690</f>
        <v>211</v>
      </c>
      <c r="AR690" s="45">
        <f>AB690/P690</f>
        <v>0.70370370370370372</v>
      </c>
      <c r="AS690" s="45">
        <f>(AC690/(H690+N690)*100%)</f>
        <v>0.84671532846715325</v>
      </c>
      <c r="AT690" s="45">
        <f>AD690/R690</f>
        <v>0.77573529411764708</v>
      </c>
      <c r="AU690" s="44" t="e">
        <f>AH690/AE690</f>
        <v>#DIV/0!</v>
      </c>
      <c r="AV690" s="44" t="e">
        <f>AI690/AF690</f>
        <v>#DIV/0!</v>
      </c>
      <c r="AW690" s="44" t="e">
        <f>AJ690/AG690</f>
        <v>#DIV/0!</v>
      </c>
      <c r="AX690" s="43">
        <f>AO690/AQ690</f>
        <v>0.97156398104265407</v>
      </c>
      <c r="AY690" s="42">
        <f>AP690/AQ690</f>
        <v>2.843601895734597E-2</v>
      </c>
    </row>
    <row r="691" spans="1:51" ht="15" customHeight="1" x14ac:dyDescent="0.25">
      <c r="A691" s="32">
        <v>684</v>
      </c>
      <c r="B691" s="32">
        <v>32</v>
      </c>
      <c r="C691" s="32">
        <v>684</v>
      </c>
      <c r="D691" s="52" t="s">
        <v>17</v>
      </c>
      <c r="E691" s="52" t="s">
        <v>23</v>
      </c>
      <c r="F691" s="51">
        <v>32</v>
      </c>
      <c r="G691" s="47">
        <v>145</v>
      </c>
      <c r="H691" s="47">
        <v>149</v>
      </c>
      <c r="I691" s="48">
        <f>SUM(G691:H691)</f>
        <v>294</v>
      </c>
      <c r="J691" s="54">
        <v>1</v>
      </c>
      <c r="K691" s="53">
        <v>0</v>
      </c>
      <c r="L691" s="49">
        <f>J691+K691</f>
        <v>1</v>
      </c>
      <c r="M691" s="54">
        <v>3</v>
      </c>
      <c r="N691" s="53">
        <v>4</v>
      </c>
      <c r="O691" s="49">
        <f>M691+N691</f>
        <v>7</v>
      </c>
      <c r="P691" s="49">
        <f>G691+J691+M691</f>
        <v>149</v>
      </c>
      <c r="Q691" s="49">
        <f>H691+K691+N691</f>
        <v>153</v>
      </c>
      <c r="R691" s="50">
        <f>I691+L691+O691</f>
        <v>302</v>
      </c>
      <c r="S691" s="54">
        <v>91</v>
      </c>
      <c r="T691" s="53">
        <v>124</v>
      </c>
      <c r="U691" s="49">
        <f>S691+T691</f>
        <v>215</v>
      </c>
      <c r="V691" s="54">
        <v>1</v>
      </c>
      <c r="W691" s="53">
        <v>0</v>
      </c>
      <c r="X691" s="49">
        <f>V691+W691</f>
        <v>1</v>
      </c>
      <c r="Y691" s="54">
        <v>3</v>
      </c>
      <c r="Z691" s="53">
        <v>4</v>
      </c>
      <c r="AA691" s="49">
        <f>Y691+Z691</f>
        <v>7</v>
      </c>
      <c r="AB691" s="49">
        <f>S691+V691+Y691</f>
        <v>95</v>
      </c>
      <c r="AC691" s="49">
        <f>T691+W691+Z691</f>
        <v>128</v>
      </c>
      <c r="AD691" s="49">
        <f>AB691+AC691</f>
        <v>223</v>
      </c>
      <c r="AE691" s="54">
        <v>0</v>
      </c>
      <c r="AF691" s="53">
        <v>0</v>
      </c>
      <c r="AG691" s="49">
        <f>AE691+AF691</f>
        <v>0</v>
      </c>
      <c r="AH691" s="54">
        <v>0</v>
      </c>
      <c r="AI691" s="53">
        <v>0</v>
      </c>
      <c r="AJ691" s="49">
        <f>AH691+AI691</f>
        <v>0</v>
      </c>
      <c r="AK691" s="67">
        <v>21</v>
      </c>
      <c r="AL691" s="67">
        <v>27</v>
      </c>
      <c r="AM691" s="67">
        <v>99</v>
      </c>
      <c r="AN691" s="67">
        <v>67</v>
      </c>
      <c r="AO691" s="46">
        <f>SUM(AK691:AN691)</f>
        <v>214</v>
      </c>
      <c r="AP691" s="67">
        <v>9</v>
      </c>
      <c r="AQ691" s="46">
        <f>+AO691+AP691</f>
        <v>223</v>
      </c>
      <c r="AR691" s="45">
        <f>AB691/P691</f>
        <v>0.63758389261744963</v>
      </c>
      <c r="AS691" s="45">
        <f>(AC691/(H691+N691)*100%)</f>
        <v>0.83660130718954251</v>
      </c>
      <c r="AT691" s="45">
        <f>AD691/R691</f>
        <v>0.73841059602649006</v>
      </c>
      <c r="AU691" s="44" t="e">
        <f>AH691/AE691</f>
        <v>#DIV/0!</v>
      </c>
      <c r="AV691" s="44" t="e">
        <f>AI691/AF691</f>
        <v>#DIV/0!</v>
      </c>
      <c r="AW691" s="44" t="e">
        <f>AJ691/AG691</f>
        <v>#DIV/0!</v>
      </c>
      <c r="AX691" s="43">
        <f>AO691/AQ691</f>
        <v>0.95964125560538116</v>
      </c>
      <c r="AY691" s="42">
        <f>AP691/AQ691</f>
        <v>4.0358744394618833E-2</v>
      </c>
    </row>
    <row r="692" spans="1:51" ht="15" customHeight="1" x14ac:dyDescent="0.25">
      <c r="A692" s="32">
        <v>685</v>
      </c>
      <c r="B692" s="32"/>
      <c r="C692" s="32">
        <v>685</v>
      </c>
      <c r="D692" s="58" t="s">
        <v>22</v>
      </c>
      <c r="E692" s="58"/>
      <c r="F692" s="57">
        <f>F691</f>
        <v>32</v>
      </c>
      <c r="G692" s="55">
        <f>SUM(G660:G691)</f>
        <v>5104</v>
      </c>
      <c r="H692" s="55">
        <f>SUM(H660:H691)</f>
        <v>5027</v>
      </c>
      <c r="I692" s="55">
        <f>SUM(I660:I691)</f>
        <v>10131</v>
      </c>
      <c r="J692" s="55">
        <f>SUM(J660:J691)</f>
        <v>6</v>
      </c>
      <c r="K692" s="55">
        <f>SUM(K660:K691)</f>
        <v>7</v>
      </c>
      <c r="L692" s="55">
        <f>SUM(L660:L691)</f>
        <v>13</v>
      </c>
      <c r="M692" s="55">
        <f>SUM(M660:M691)</f>
        <v>71</v>
      </c>
      <c r="N692" s="55">
        <f>SUM(N660:N691)</f>
        <v>82</v>
      </c>
      <c r="O692" s="55">
        <f>SUM(O660:O691)</f>
        <v>153</v>
      </c>
      <c r="P692" s="55">
        <f>SUM(P660:P691)</f>
        <v>5181</v>
      </c>
      <c r="Q692" s="55">
        <f>SUM(Q660:Q691)</f>
        <v>5116</v>
      </c>
      <c r="R692" s="66">
        <f>I692+L692+O692</f>
        <v>10297</v>
      </c>
      <c r="S692" s="55">
        <f>SUM(S660:S691)</f>
        <v>3469</v>
      </c>
      <c r="T692" s="55">
        <f>SUM(T660:T691)</f>
        <v>3989</v>
      </c>
      <c r="U692" s="55">
        <f>SUM(U660:U691)</f>
        <v>7458</v>
      </c>
      <c r="V692" s="55">
        <f>SUM(V660:V691)</f>
        <v>4</v>
      </c>
      <c r="W692" s="55">
        <f>SUM(W660:W691)</f>
        <v>5</v>
      </c>
      <c r="X692" s="55">
        <f>SUM(X660:X691)</f>
        <v>9</v>
      </c>
      <c r="Y692" s="55">
        <f>SUM(Y660:Y691)</f>
        <v>71</v>
      </c>
      <c r="Z692" s="55">
        <f>SUM(Z660:Z691)</f>
        <v>82</v>
      </c>
      <c r="AA692" s="55">
        <f>SUM(AA660:AA691)</f>
        <v>153</v>
      </c>
      <c r="AB692" s="55">
        <f>SUM(AB660:AB691)</f>
        <v>3544</v>
      </c>
      <c r="AC692" s="55">
        <f>SUM(AC660:AC691)</f>
        <v>4076</v>
      </c>
      <c r="AD692" s="55">
        <f>SUM(AD660:AD691)</f>
        <v>7620</v>
      </c>
      <c r="AE692" s="55">
        <f>SUM(AE660:AE691)</f>
        <v>10</v>
      </c>
      <c r="AF692" s="55">
        <f>SUM(AF660:AF691)</f>
        <v>5</v>
      </c>
      <c r="AG692" s="55">
        <f>SUM(AG660:AG691)</f>
        <v>15</v>
      </c>
      <c r="AH692" s="55">
        <f>SUM(AH660:AH691)</f>
        <v>10</v>
      </c>
      <c r="AI692" s="55">
        <f>SUM(AI660:AI691)</f>
        <v>5</v>
      </c>
      <c r="AJ692" s="55">
        <f>SUM(AJ660:AJ691)</f>
        <v>15</v>
      </c>
      <c r="AK692" s="55">
        <f>SUM(AK660:AK691)</f>
        <v>1000</v>
      </c>
      <c r="AL692" s="55">
        <f>SUM(AL660:AL691)</f>
        <v>1819</v>
      </c>
      <c r="AM692" s="55">
        <f>SUM(AM660:AM691)</f>
        <v>1952</v>
      </c>
      <c r="AN692" s="55">
        <f>SUM(AN660:AN691)</f>
        <v>2568</v>
      </c>
      <c r="AO692" s="55">
        <f>SUM(AO660:AO691)</f>
        <v>7339</v>
      </c>
      <c r="AP692" s="55">
        <f>SUM(AP660:AP691)</f>
        <v>281</v>
      </c>
      <c r="AQ692" s="55">
        <f>SUM(AQ660:AQ691)</f>
        <v>7620</v>
      </c>
      <c r="AR692" s="36">
        <f>AB692/P692</f>
        <v>0.68403783053464584</v>
      </c>
      <c r="AS692" s="36">
        <f>(AC692/(H692+N692)*100%)</f>
        <v>0.79780779017420234</v>
      </c>
      <c r="AT692" s="36">
        <f>AD692/R692</f>
        <v>0.74002136544624653</v>
      </c>
      <c r="AU692" s="35">
        <f>AH692/AE692</f>
        <v>1</v>
      </c>
      <c r="AV692" s="35">
        <f>AI692/AF692</f>
        <v>1</v>
      </c>
      <c r="AW692" s="35">
        <f>AJ692/AG692</f>
        <v>1</v>
      </c>
      <c r="AX692" s="34">
        <f>AO692/AQ692</f>
        <v>0.96312335958005246</v>
      </c>
      <c r="AY692" s="33">
        <f>AP692/AQ692</f>
        <v>3.687664041994751E-2</v>
      </c>
    </row>
    <row r="693" spans="1:51" ht="15" customHeight="1" x14ac:dyDescent="0.25">
      <c r="A693" s="32">
        <v>686</v>
      </c>
      <c r="B693" s="32">
        <v>1</v>
      </c>
      <c r="C693" s="32">
        <v>686</v>
      </c>
      <c r="D693" s="52" t="s">
        <v>17</v>
      </c>
      <c r="E693" s="52" t="s">
        <v>21</v>
      </c>
      <c r="F693" s="51">
        <v>1</v>
      </c>
      <c r="G693" s="47">
        <v>167</v>
      </c>
      <c r="H693" s="47">
        <v>153</v>
      </c>
      <c r="I693" s="48">
        <f>SUM(G693:H693)</f>
        <v>320</v>
      </c>
      <c r="J693" s="69">
        <v>0</v>
      </c>
      <c r="K693" s="68">
        <v>0</v>
      </c>
      <c r="L693" s="49">
        <f>J693+K693</f>
        <v>0</v>
      </c>
      <c r="M693" s="69">
        <v>1</v>
      </c>
      <c r="N693" s="68">
        <v>0</v>
      </c>
      <c r="O693" s="49">
        <f>M693+N693</f>
        <v>1</v>
      </c>
      <c r="P693" s="49">
        <f>G693+J693+M693</f>
        <v>168</v>
      </c>
      <c r="Q693" s="49">
        <f>H693+K693+N693</f>
        <v>153</v>
      </c>
      <c r="R693" s="50">
        <f>I693+L693+O693</f>
        <v>321</v>
      </c>
      <c r="S693" s="69">
        <v>109</v>
      </c>
      <c r="T693" s="68">
        <v>117</v>
      </c>
      <c r="U693" s="49">
        <f>S693+T693</f>
        <v>226</v>
      </c>
      <c r="V693" s="69">
        <v>0</v>
      </c>
      <c r="W693" s="68">
        <v>0</v>
      </c>
      <c r="X693" s="49">
        <f>V693+W693</f>
        <v>0</v>
      </c>
      <c r="Y693" s="69">
        <v>1</v>
      </c>
      <c r="Z693" s="68">
        <v>0</v>
      </c>
      <c r="AA693" s="49">
        <f>Y693+Z693</f>
        <v>1</v>
      </c>
      <c r="AB693" s="49">
        <f>S693+V693+Y693</f>
        <v>110</v>
      </c>
      <c r="AC693" s="49">
        <f>T693+W693+Z693</f>
        <v>117</v>
      </c>
      <c r="AD693" s="49">
        <f>AB693+AC693</f>
        <v>227</v>
      </c>
      <c r="AE693" s="69">
        <v>2</v>
      </c>
      <c r="AF693" s="68">
        <v>0</v>
      </c>
      <c r="AG693" s="49">
        <f>AE693+AF693</f>
        <v>2</v>
      </c>
      <c r="AH693" s="70">
        <v>2</v>
      </c>
      <c r="AI693" s="70">
        <v>0</v>
      </c>
      <c r="AJ693" s="49">
        <f>AH693+AI693</f>
        <v>2</v>
      </c>
      <c r="AK693" s="67">
        <v>58</v>
      </c>
      <c r="AL693" s="67">
        <v>57</v>
      </c>
      <c r="AM693" s="67">
        <v>70</v>
      </c>
      <c r="AN693" s="67">
        <v>25</v>
      </c>
      <c r="AO693" s="46">
        <f>SUM(AK693:AN693)</f>
        <v>210</v>
      </c>
      <c r="AP693" s="67">
        <v>17</v>
      </c>
      <c r="AQ693" s="46">
        <f>+AO693+AP693</f>
        <v>227</v>
      </c>
      <c r="AR693" s="45">
        <f>AB693/P693</f>
        <v>0.65476190476190477</v>
      </c>
      <c r="AS693" s="45">
        <f>(AC693/(H693+N693)*100%)</f>
        <v>0.76470588235294112</v>
      </c>
      <c r="AT693" s="45">
        <f>AD693/R693</f>
        <v>0.70716510903426788</v>
      </c>
      <c r="AU693" s="44">
        <f>AH693/AE693</f>
        <v>1</v>
      </c>
      <c r="AV693" s="44" t="e">
        <f>AI693/AF693</f>
        <v>#DIV/0!</v>
      </c>
      <c r="AW693" s="44">
        <f>AJ693/AG693</f>
        <v>1</v>
      </c>
      <c r="AX693" s="43">
        <f>AO693/AQ693</f>
        <v>0.92511013215859028</v>
      </c>
      <c r="AY693" s="42">
        <f>AP693/AQ693</f>
        <v>7.4889867841409691E-2</v>
      </c>
    </row>
    <row r="694" spans="1:51" ht="15" customHeight="1" x14ac:dyDescent="0.25">
      <c r="A694" s="32">
        <v>687</v>
      </c>
      <c r="B694" s="32">
        <v>2</v>
      </c>
      <c r="C694" s="32">
        <v>687</v>
      </c>
      <c r="D694" s="52" t="s">
        <v>17</v>
      </c>
      <c r="E694" s="52" t="s">
        <v>21</v>
      </c>
      <c r="F694" s="51">
        <v>2</v>
      </c>
      <c r="G694" s="47">
        <v>85</v>
      </c>
      <c r="H694" s="47">
        <v>94</v>
      </c>
      <c r="I694" s="48">
        <f>SUM(G694:H694)</f>
        <v>179</v>
      </c>
      <c r="J694" s="54">
        <v>0</v>
      </c>
      <c r="K694" s="53">
        <v>0</v>
      </c>
      <c r="L694" s="49">
        <f>J694+K694</f>
        <v>0</v>
      </c>
      <c r="M694" s="54">
        <v>0</v>
      </c>
      <c r="N694" s="53">
        <v>0</v>
      </c>
      <c r="O694" s="49">
        <f>M694+N694</f>
        <v>0</v>
      </c>
      <c r="P694" s="49">
        <f>G694+J694+M694</f>
        <v>85</v>
      </c>
      <c r="Q694" s="49">
        <f>H694+K694+N694</f>
        <v>94</v>
      </c>
      <c r="R694" s="50">
        <f>I694+L694+O694</f>
        <v>179</v>
      </c>
      <c r="S694" s="54">
        <v>61</v>
      </c>
      <c r="T694" s="53">
        <v>76</v>
      </c>
      <c r="U694" s="49">
        <f>S694+T694</f>
        <v>137</v>
      </c>
      <c r="V694" s="54">
        <v>0</v>
      </c>
      <c r="W694" s="53">
        <v>0</v>
      </c>
      <c r="X694" s="49">
        <f>V694+W694</f>
        <v>0</v>
      </c>
      <c r="Y694" s="54">
        <v>0</v>
      </c>
      <c r="Z694" s="53">
        <v>0</v>
      </c>
      <c r="AA694" s="49">
        <f>Y694+Z694</f>
        <v>0</v>
      </c>
      <c r="AB694" s="49">
        <f>S694+V694+Y694</f>
        <v>61</v>
      </c>
      <c r="AC694" s="49">
        <f>T694+W694+Z694</f>
        <v>76</v>
      </c>
      <c r="AD694" s="49">
        <f>AB694+AC694</f>
        <v>137</v>
      </c>
      <c r="AE694" s="54">
        <v>0</v>
      </c>
      <c r="AF694" s="53">
        <v>0</v>
      </c>
      <c r="AG694" s="49">
        <f>AE694+AF694</f>
        <v>0</v>
      </c>
      <c r="AH694" s="70">
        <v>0</v>
      </c>
      <c r="AI694" s="70">
        <v>0</v>
      </c>
      <c r="AJ694" s="49">
        <f>AH694+AI694</f>
        <v>0</v>
      </c>
      <c r="AK694" s="67">
        <v>42</v>
      </c>
      <c r="AL694" s="67">
        <v>36</v>
      </c>
      <c r="AM694" s="67">
        <v>47</v>
      </c>
      <c r="AN694" s="67">
        <v>10</v>
      </c>
      <c r="AO694" s="46">
        <f>SUM(AK694:AN694)</f>
        <v>135</v>
      </c>
      <c r="AP694" s="67">
        <v>2</v>
      </c>
      <c r="AQ694" s="46">
        <f>+AO694+AP694</f>
        <v>137</v>
      </c>
      <c r="AR694" s="45">
        <f>AB694/P694</f>
        <v>0.71764705882352942</v>
      </c>
      <c r="AS694" s="45">
        <f>(AC694/(H694+N694)*100%)</f>
        <v>0.80851063829787229</v>
      </c>
      <c r="AT694" s="45">
        <f>AD694/R694</f>
        <v>0.76536312849162014</v>
      </c>
      <c r="AU694" s="44" t="e">
        <f>AH694/AE694</f>
        <v>#DIV/0!</v>
      </c>
      <c r="AV694" s="44" t="e">
        <f>AI694/AF694</f>
        <v>#DIV/0!</v>
      </c>
      <c r="AW694" s="44" t="e">
        <f>AJ694/AG694</f>
        <v>#DIV/0!</v>
      </c>
      <c r="AX694" s="43">
        <f>AO694/AQ694</f>
        <v>0.98540145985401462</v>
      </c>
      <c r="AY694" s="42">
        <f>AP694/AQ694</f>
        <v>1.4598540145985401E-2</v>
      </c>
    </row>
    <row r="695" spans="1:51" ht="15" customHeight="1" x14ac:dyDescent="0.25">
      <c r="A695" s="32">
        <v>688</v>
      </c>
      <c r="B695" s="32">
        <v>3</v>
      </c>
      <c r="C695" s="32">
        <v>688</v>
      </c>
      <c r="D695" s="52" t="s">
        <v>17</v>
      </c>
      <c r="E695" s="52" t="s">
        <v>21</v>
      </c>
      <c r="F695" s="51">
        <v>3</v>
      </c>
      <c r="G695" s="47">
        <v>186</v>
      </c>
      <c r="H695" s="47">
        <v>187</v>
      </c>
      <c r="I695" s="48">
        <f>SUM(G695:H695)</f>
        <v>373</v>
      </c>
      <c r="J695" s="54">
        <v>2</v>
      </c>
      <c r="K695" s="53">
        <v>0</v>
      </c>
      <c r="L695" s="49">
        <f>J695+K695</f>
        <v>2</v>
      </c>
      <c r="M695" s="54">
        <v>8</v>
      </c>
      <c r="N695" s="53">
        <v>8</v>
      </c>
      <c r="O695" s="49">
        <f>M695+N695</f>
        <v>16</v>
      </c>
      <c r="P695" s="49">
        <f>G695+J695+M695</f>
        <v>196</v>
      </c>
      <c r="Q695" s="49">
        <f>H695+K695+N695</f>
        <v>195</v>
      </c>
      <c r="R695" s="50">
        <f>I695+L695+O695</f>
        <v>391</v>
      </c>
      <c r="S695" s="54">
        <v>144</v>
      </c>
      <c r="T695" s="53">
        <v>159</v>
      </c>
      <c r="U695" s="49">
        <f>S695+T695</f>
        <v>303</v>
      </c>
      <c r="V695" s="54">
        <v>2</v>
      </c>
      <c r="W695" s="53">
        <v>0</v>
      </c>
      <c r="X695" s="49">
        <f>V695+W695</f>
        <v>2</v>
      </c>
      <c r="Y695" s="54">
        <v>8</v>
      </c>
      <c r="Z695" s="53">
        <v>8</v>
      </c>
      <c r="AA695" s="49">
        <f>Y695+Z695</f>
        <v>16</v>
      </c>
      <c r="AB695" s="49">
        <f>S695+V695+Y695</f>
        <v>154</v>
      </c>
      <c r="AC695" s="49">
        <f>T695+W695+Z695</f>
        <v>167</v>
      </c>
      <c r="AD695" s="49">
        <f>AB695+AC695</f>
        <v>321</v>
      </c>
      <c r="AE695" s="54">
        <v>0</v>
      </c>
      <c r="AF695" s="53">
        <v>0</v>
      </c>
      <c r="AG695" s="49">
        <f>AE695+AF695</f>
        <v>0</v>
      </c>
      <c r="AH695" s="70">
        <v>0</v>
      </c>
      <c r="AI695" s="70">
        <v>0</v>
      </c>
      <c r="AJ695" s="49">
        <f>AH695+AI695</f>
        <v>0</v>
      </c>
      <c r="AK695" s="67">
        <v>66</v>
      </c>
      <c r="AL695" s="67">
        <v>76</v>
      </c>
      <c r="AM695" s="67">
        <v>54</v>
      </c>
      <c r="AN695" s="67">
        <v>90</v>
      </c>
      <c r="AO695" s="46">
        <f>SUM(AK695:AN695)</f>
        <v>286</v>
      </c>
      <c r="AP695" s="67">
        <v>35</v>
      </c>
      <c r="AQ695" s="46">
        <f>+AO695+AP695</f>
        <v>321</v>
      </c>
      <c r="AR695" s="45">
        <f>AB695/P695</f>
        <v>0.7857142857142857</v>
      </c>
      <c r="AS695" s="45">
        <f>(AC695/(H695+N695)*100%)</f>
        <v>0.85641025641025637</v>
      </c>
      <c r="AT695" s="45">
        <f>AD695/R695</f>
        <v>0.82097186700767266</v>
      </c>
      <c r="AU695" s="44" t="e">
        <f>AH695/AE695</f>
        <v>#DIV/0!</v>
      </c>
      <c r="AV695" s="44" t="e">
        <f>AI695/AF695</f>
        <v>#DIV/0!</v>
      </c>
      <c r="AW695" s="44" t="e">
        <f>AJ695/AG695</f>
        <v>#DIV/0!</v>
      </c>
      <c r="AX695" s="43">
        <f>AO695/AQ695</f>
        <v>0.8909657320872274</v>
      </c>
      <c r="AY695" s="42">
        <f>AP695/AQ695</f>
        <v>0.10903426791277258</v>
      </c>
    </row>
    <row r="696" spans="1:51" ht="15" customHeight="1" x14ac:dyDescent="0.25">
      <c r="A696" s="32">
        <v>689</v>
      </c>
      <c r="B696" s="32">
        <v>4</v>
      </c>
      <c r="C696" s="32">
        <v>689</v>
      </c>
      <c r="D696" s="52" t="s">
        <v>17</v>
      </c>
      <c r="E696" s="52" t="s">
        <v>21</v>
      </c>
      <c r="F696" s="51">
        <v>4</v>
      </c>
      <c r="G696" s="47">
        <v>147</v>
      </c>
      <c r="H696" s="47">
        <v>162</v>
      </c>
      <c r="I696" s="48">
        <f>SUM(G696:H696)</f>
        <v>309</v>
      </c>
      <c r="J696" s="54">
        <v>0</v>
      </c>
      <c r="K696" s="53">
        <v>2</v>
      </c>
      <c r="L696" s="49">
        <f>J696+K696</f>
        <v>2</v>
      </c>
      <c r="M696" s="54">
        <v>0</v>
      </c>
      <c r="N696" s="53">
        <v>2</v>
      </c>
      <c r="O696" s="49">
        <f>M696+N696</f>
        <v>2</v>
      </c>
      <c r="P696" s="49">
        <f>G696+J696+M696</f>
        <v>147</v>
      </c>
      <c r="Q696" s="49">
        <f>H696+K696+N696</f>
        <v>166</v>
      </c>
      <c r="R696" s="50">
        <f>I696+L696+O696</f>
        <v>313</v>
      </c>
      <c r="S696" s="54">
        <v>113</v>
      </c>
      <c r="T696" s="53">
        <v>135</v>
      </c>
      <c r="U696" s="49">
        <f>S696+T696</f>
        <v>248</v>
      </c>
      <c r="V696" s="54">
        <v>0</v>
      </c>
      <c r="W696" s="53">
        <v>2</v>
      </c>
      <c r="X696" s="49">
        <f>V696+W696</f>
        <v>2</v>
      </c>
      <c r="Y696" s="54">
        <v>0</v>
      </c>
      <c r="Z696" s="53">
        <v>2</v>
      </c>
      <c r="AA696" s="49">
        <f>Y696+Z696</f>
        <v>2</v>
      </c>
      <c r="AB696" s="49">
        <f>S696+V696+Y696</f>
        <v>113</v>
      </c>
      <c r="AC696" s="49">
        <f>T696+W696+Z696</f>
        <v>139</v>
      </c>
      <c r="AD696" s="49">
        <f>AB696+AC696</f>
        <v>252</v>
      </c>
      <c r="AE696" s="54">
        <v>0</v>
      </c>
      <c r="AF696" s="53">
        <v>1</v>
      </c>
      <c r="AG696" s="49">
        <f>AE696+AF696</f>
        <v>1</v>
      </c>
      <c r="AH696" s="70">
        <v>0</v>
      </c>
      <c r="AI696" s="70">
        <v>1</v>
      </c>
      <c r="AJ696" s="49">
        <f>AH696+AI696</f>
        <v>1</v>
      </c>
      <c r="AK696" s="67">
        <v>83</v>
      </c>
      <c r="AL696" s="67">
        <v>48</v>
      </c>
      <c r="AM696" s="67">
        <v>101</v>
      </c>
      <c r="AN696" s="67">
        <v>10</v>
      </c>
      <c r="AO696" s="46">
        <f>SUM(AK696:AN696)</f>
        <v>242</v>
      </c>
      <c r="AP696" s="67">
        <v>10</v>
      </c>
      <c r="AQ696" s="46">
        <f>+AO696+AP696</f>
        <v>252</v>
      </c>
      <c r="AR696" s="45">
        <f>AB696/P696</f>
        <v>0.76870748299319724</v>
      </c>
      <c r="AS696" s="45">
        <f>(AC696/(H696+N696)*100%)</f>
        <v>0.84756097560975607</v>
      </c>
      <c r="AT696" s="45">
        <f>AD696/R696</f>
        <v>0.805111821086262</v>
      </c>
      <c r="AU696" s="44" t="e">
        <f>AH696/AE696</f>
        <v>#DIV/0!</v>
      </c>
      <c r="AV696" s="44">
        <f>AI696/AF696</f>
        <v>1</v>
      </c>
      <c r="AW696" s="44">
        <f>AJ696/AG696</f>
        <v>1</v>
      </c>
      <c r="AX696" s="43">
        <f>AO696/AQ696</f>
        <v>0.96031746031746035</v>
      </c>
      <c r="AY696" s="42">
        <f>AP696/AQ696</f>
        <v>3.968253968253968E-2</v>
      </c>
    </row>
    <row r="697" spans="1:51" ht="15" customHeight="1" x14ac:dyDescent="0.25">
      <c r="A697" s="32">
        <v>690</v>
      </c>
      <c r="B697" s="32">
        <v>5</v>
      </c>
      <c r="C697" s="32">
        <v>690</v>
      </c>
      <c r="D697" s="52" t="s">
        <v>17</v>
      </c>
      <c r="E697" s="52" t="s">
        <v>21</v>
      </c>
      <c r="F697" s="51">
        <v>5</v>
      </c>
      <c r="G697" s="47">
        <v>177</v>
      </c>
      <c r="H697" s="47">
        <v>167</v>
      </c>
      <c r="I697" s="48">
        <f>SUM(G697:H697)</f>
        <v>344</v>
      </c>
      <c r="J697" s="54">
        <v>1</v>
      </c>
      <c r="K697" s="53">
        <v>0</v>
      </c>
      <c r="L697" s="49">
        <f>J697+K697</f>
        <v>1</v>
      </c>
      <c r="M697" s="54">
        <v>0</v>
      </c>
      <c r="N697" s="53">
        <v>3</v>
      </c>
      <c r="O697" s="49">
        <f>M697+N697</f>
        <v>3</v>
      </c>
      <c r="P697" s="49">
        <f>G697+J697+M697</f>
        <v>178</v>
      </c>
      <c r="Q697" s="49">
        <f>H697+K697+N697</f>
        <v>170</v>
      </c>
      <c r="R697" s="50">
        <f>I697+L697+O697</f>
        <v>348</v>
      </c>
      <c r="S697" s="54">
        <v>136</v>
      </c>
      <c r="T697" s="53">
        <v>134</v>
      </c>
      <c r="U697" s="49">
        <f>S697+T697</f>
        <v>270</v>
      </c>
      <c r="V697" s="54">
        <v>1</v>
      </c>
      <c r="W697" s="53">
        <v>0</v>
      </c>
      <c r="X697" s="49">
        <f>V697+W697</f>
        <v>1</v>
      </c>
      <c r="Y697" s="54">
        <v>0</v>
      </c>
      <c r="Z697" s="53">
        <v>3</v>
      </c>
      <c r="AA697" s="49">
        <f>Y697+Z697</f>
        <v>3</v>
      </c>
      <c r="AB697" s="49">
        <f>S697+V697+Y697</f>
        <v>137</v>
      </c>
      <c r="AC697" s="49">
        <f>T697+W697+Z697</f>
        <v>137</v>
      </c>
      <c r="AD697" s="49">
        <f>AB697+AC697</f>
        <v>274</v>
      </c>
      <c r="AE697" s="54">
        <v>0</v>
      </c>
      <c r="AF697" s="53">
        <v>0</v>
      </c>
      <c r="AG697" s="49">
        <f>AE697+AF697</f>
        <v>0</v>
      </c>
      <c r="AH697" s="70">
        <v>0</v>
      </c>
      <c r="AI697" s="70">
        <v>0</v>
      </c>
      <c r="AJ697" s="49">
        <f>AH697+AI697</f>
        <v>0</v>
      </c>
      <c r="AK697" s="67">
        <v>64</v>
      </c>
      <c r="AL697" s="67">
        <v>106</v>
      </c>
      <c r="AM697" s="67">
        <v>57</v>
      </c>
      <c r="AN697" s="67">
        <v>38</v>
      </c>
      <c r="AO697" s="46">
        <f>SUM(AK697:AN697)</f>
        <v>265</v>
      </c>
      <c r="AP697" s="67">
        <v>9</v>
      </c>
      <c r="AQ697" s="46">
        <f>+AO697+AP697</f>
        <v>274</v>
      </c>
      <c r="AR697" s="45">
        <f>AB697/P697</f>
        <v>0.7696629213483146</v>
      </c>
      <c r="AS697" s="45">
        <f>(AC697/(H697+N697)*100%)</f>
        <v>0.80588235294117649</v>
      </c>
      <c r="AT697" s="45">
        <f>AD697/R697</f>
        <v>0.78735632183908044</v>
      </c>
      <c r="AU697" s="44" t="e">
        <f>AH697/AE697</f>
        <v>#DIV/0!</v>
      </c>
      <c r="AV697" s="44" t="e">
        <f>AI697/AF697</f>
        <v>#DIV/0!</v>
      </c>
      <c r="AW697" s="44" t="e">
        <f>AJ697/AG697</f>
        <v>#DIV/0!</v>
      </c>
      <c r="AX697" s="43">
        <f>AO697/AQ697</f>
        <v>0.96715328467153283</v>
      </c>
      <c r="AY697" s="42">
        <f>AP697/AQ697</f>
        <v>3.2846715328467155E-2</v>
      </c>
    </row>
    <row r="698" spans="1:51" ht="15" customHeight="1" x14ac:dyDescent="0.25">
      <c r="A698" s="32">
        <v>691</v>
      </c>
      <c r="B698" s="32">
        <v>6</v>
      </c>
      <c r="C698" s="32">
        <v>691</v>
      </c>
      <c r="D698" s="52" t="s">
        <v>17</v>
      </c>
      <c r="E698" s="52" t="s">
        <v>21</v>
      </c>
      <c r="F698" s="51">
        <v>6</v>
      </c>
      <c r="G698" s="47">
        <v>107</v>
      </c>
      <c r="H698" s="47">
        <v>109</v>
      </c>
      <c r="I698" s="48">
        <f>SUM(G698:H698)</f>
        <v>216</v>
      </c>
      <c r="J698" s="54">
        <v>0</v>
      </c>
      <c r="K698" s="53">
        <v>0</v>
      </c>
      <c r="L698" s="49">
        <f>J698+K698</f>
        <v>0</v>
      </c>
      <c r="M698" s="54">
        <v>1</v>
      </c>
      <c r="N698" s="53">
        <v>4</v>
      </c>
      <c r="O698" s="49">
        <f>M698+N698</f>
        <v>5</v>
      </c>
      <c r="P698" s="49">
        <f>G698+J698+M698</f>
        <v>108</v>
      </c>
      <c r="Q698" s="49">
        <f>H698+K698+N698</f>
        <v>113</v>
      </c>
      <c r="R698" s="50">
        <f>I698+L698+O698</f>
        <v>221</v>
      </c>
      <c r="S698" s="54">
        <v>93</v>
      </c>
      <c r="T698" s="53">
        <v>98</v>
      </c>
      <c r="U698" s="49">
        <f>S698+T698</f>
        <v>191</v>
      </c>
      <c r="V698" s="54">
        <v>0</v>
      </c>
      <c r="W698" s="53">
        <v>0</v>
      </c>
      <c r="X698" s="49">
        <f>V698+W698</f>
        <v>0</v>
      </c>
      <c r="Y698" s="54">
        <v>1</v>
      </c>
      <c r="Z698" s="53">
        <v>4</v>
      </c>
      <c r="AA698" s="49">
        <f>Y698+Z698</f>
        <v>5</v>
      </c>
      <c r="AB698" s="49">
        <f>S698+V698+Y698</f>
        <v>94</v>
      </c>
      <c r="AC698" s="49">
        <f>T698+W698+Z698</f>
        <v>102</v>
      </c>
      <c r="AD698" s="49">
        <f>AB698+AC698</f>
        <v>196</v>
      </c>
      <c r="AE698" s="54">
        <v>0</v>
      </c>
      <c r="AF698" s="53">
        <v>0</v>
      </c>
      <c r="AG698" s="49">
        <f>AE698+AF698</f>
        <v>0</v>
      </c>
      <c r="AH698" s="70">
        <v>0</v>
      </c>
      <c r="AI698" s="70">
        <v>0</v>
      </c>
      <c r="AJ698" s="49">
        <f>AH698+AI698</f>
        <v>0</v>
      </c>
      <c r="AK698" s="67">
        <v>39</v>
      </c>
      <c r="AL698" s="67">
        <v>60</v>
      </c>
      <c r="AM698" s="67">
        <v>45</v>
      </c>
      <c r="AN698" s="67">
        <v>29</v>
      </c>
      <c r="AO698" s="46">
        <f>SUM(AK698:AN698)</f>
        <v>173</v>
      </c>
      <c r="AP698" s="67">
        <v>23</v>
      </c>
      <c r="AQ698" s="46">
        <f>+AO698+AP698</f>
        <v>196</v>
      </c>
      <c r="AR698" s="45">
        <f>AB698/P698</f>
        <v>0.87037037037037035</v>
      </c>
      <c r="AS698" s="45">
        <f>(AC698/(H698+N698)*100%)</f>
        <v>0.90265486725663713</v>
      </c>
      <c r="AT698" s="45">
        <f>AD698/R698</f>
        <v>0.8868778280542986</v>
      </c>
      <c r="AU698" s="44" t="e">
        <f>AH698/AE698</f>
        <v>#DIV/0!</v>
      </c>
      <c r="AV698" s="44" t="e">
        <f>AI698/AF698</f>
        <v>#DIV/0!</v>
      </c>
      <c r="AW698" s="44" t="e">
        <f>AJ698/AG698</f>
        <v>#DIV/0!</v>
      </c>
      <c r="AX698" s="43">
        <f>AO698/AQ698</f>
        <v>0.88265306122448983</v>
      </c>
      <c r="AY698" s="42">
        <f>AP698/AQ698</f>
        <v>0.11734693877551021</v>
      </c>
    </row>
    <row r="699" spans="1:51" ht="15" customHeight="1" x14ac:dyDescent="0.25">
      <c r="A699" s="32">
        <v>692</v>
      </c>
      <c r="B699" s="32">
        <v>7</v>
      </c>
      <c r="C699" s="32">
        <v>692</v>
      </c>
      <c r="D699" s="52" t="s">
        <v>17</v>
      </c>
      <c r="E699" s="52" t="s">
        <v>21</v>
      </c>
      <c r="F699" s="51">
        <v>7</v>
      </c>
      <c r="G699" s="47">
        <v>149</v>
      </c>
      <c r="H699" s="47">
        <v>153</v>
      </c>
      <c r="I699" s="48">
        <f>SUM(G699:H699)</f>
        <v>302</v>
      </c>
      <c r="J699" s="54">
        <v>0</v>
      </c>
      <c r="K699" s="53">
        <v>0</v>
      </c>
      <c r="L699" s="49">
        <f>J699+K699</f>
        <v>0</v>
      </c>
      <c r="M699" s="54">
        <v>0</v>
      </c>
      <c r="N699" s="53">
        <v>0</v>
      </c>
      <c r="O699" s="49">
        <f>M699+N699</f>
        <v>0</v>
      </c>
      <c r="P699" s="49">
        <f>G699+J699+M699</f>
        <v>149</v>
      </c>
      <c r="Q699" s="49">
        <f>H699+K699+N699</f>
        <v>153</v>
      </c>
      <c r="R699" s="50">
        <f>I699+L699+O699</f>
        <v>302</v>
      </c>
      <c r="S699" s="54">
        <v>129</v>
      </c>
      <c r="T699" s="53">
        <v>139</v>
      </c>
      <c r="U699" s="49">
        <f>S699+T699</f>
        <v>268</v>
      </c>
      <c r="V699" s="54">
        <v>0</v>
      </c>
      <c r="W699" s="53">
        <v>0</v>
      </c>
      <c r="X699" s="49">
        <f>V699+W699</f>
        <v>0</v>
      </c>
      <c r="Y699" s="54">
        <v>0</v>
      </c>
      <c r="Z699" s="53">
        <v>0</v>
      </c>
      <c r="AA699" s="49">
        <f>Y699+Z699</f>
        <v>0</v>
      </c>
      <c r="AB699" s="49">
        <f>S699+V699+Y699</f>
        <v>129</v>
      </c>
      <c r="AC699" s="49">
        <f>T699+W699+Z699</f>
        <v>139</v>
      </c>
      <c r="AD699" s="49">
        <f>AB699+AC699</f>
        <v>268</v>
      </c>
      <c r="AE699" s="54">
        <v>0</v>
      </c>
      <c r="AF699" s="53">
        <v>0</v>
      </c>
      <c r="AG699" s="49">
        <f>AE699+AF699</f>
        <v>0</v>
      </c>
      <c r="AH699" s="70">
        <v>0</v>
      </c>
      <c r="AI699" s="70">
        <v>0</v>
      </c>
      <c r="AJ699" s="49">
        <f>AH699+AI699</f>
        <v>0</v>
      </c>
      <c r="AK699" s="67">
        <v>82</v>
      </c>
      <c r="AL699" s="67">
        <v>65</v>
      </c>
      <c r="AM699" s="67">
        <v>64</v>
      </c>
      <c r="AN699" s="67">
        <v>37</v>
      </c>
      <c r="AO699" s="46">
        <f>SUM(AK699:AN699)</f>
        <v>248</v>
      </c>
      <c r="AP699" s="67">
        <v>20</v>
      </c>
      <c r="AQ699" s="46">
        <f>+AO699+AP699</f>
        <v>268</v>
      </c>
      <c r="AR699" s="45">
        <f>AB699/P699</f>
        <v>0.86577181208053688</v>
      </c>
      <c r="AS699" s="45">
        <f>(AC699/(H699+N699)*100%)</f>
        <v>0.90849673202614378</v>
      </c>
      <c r="AT699" s="45">
        <f>AD699/R699</f>
        <v>0.88741721854304634</v>
      </c>
      <c r="AU699" s="44" t="e">
        <f>AH699/AE699</f>
        <v>#DIV/0!</v>
      </c>
      <c r="AV699" s="44" t="e">
        <f>AI699/AF699</f>
        <v>#DIV/0!</v>
      </c>
      <c r="AW699" s="44" t="e">
        <f>AJ699/AG699</f>
        <v>#DIV/0!</v>
      </c>
      <c r="AX699" s="43">
        <f>AO699/AQ699</f>
        <v>0.92537313432835822</v>
      </c>
      <c r="AY699" s="42">
        <f>AP699/AQ699</f>
        <v>7.4626865671641784E-2</v>
      </c>
    </row>
    <row r="700" spans="1:51" ht="15" customHeight="1" x14ac:dyDescent="0.25">
      <c r="A700" s="32">
        <v>693</v>
      </c>
      <c r="B700" s="32">
        <v>8</v>
      </c>
      <c r="C700" s="32">
        <v>693</v>
      </c>
      <c r="D700" s="52" t="s">
        <v>17</v>
      </c>
      <c r="E700" s="52" t="s">
        <v>21</v>
      </c>
      <c r="F700" s="51">
        <v>8</v>
      </c>
      <c r="G700" s="47">
        <v>184</v>
      </c>
      <c r="H700" s="47">
        <v>194</v>
      </c>
      <c r="I700" s="48">
        <f>SUM(G700:H700)</f>
        <v>378</v>
      </c>
      <c r="J700" s="54">
        <v>1</v>
      </c>
      <c r="K700" s="53">
        <v>0</v>
      </c>
      <c r="L700" s="49">
        <f>J700+K700</f>
        <v>1</v>
      </c>
      <c r="M700" s="54">
        <v>3</v>
      </c>
      <c r="N700" s="53">
        <v>2</v>
      </c>
      <c r="O700" s="49">
        <f>M700+N700</f>
        <v>5</v>
      </c>
      <c r="P700" s="49">
        <f>G700+J700+M700</f>
        <v>188</v>
      </c>
      <c r="Q700" s="49">
        <f>H700+K700+N700</f>
        <v>196</v>
      </c>
      <c r="R700" s="50">
        <f>I700+L700+O700</f>
        <v>384</v>
      </c>
      <c r="S700" s="54">
        <v>142</v>
      </c>
      <c r="T700" s="53">
        <v>168</v>
      </c>
      <c r="U700" s="49">
        <f>S700+T700</f>
        <v>310</v>
      </c>
      <c r="V700" s="54">
        <v>1</v>
      </c>
      <c r="W700" s="53">
        <v>0</v>
      </c>
      <c r="X700" s="49">
        <f>V700+W700</f>
        <v>1</v>
      </c>
      <c r="Y700" s="54">
        <v>3</v>
      </c>
      <c r="Z700" s="53">
        <v>2</v>
      </c>
      <c r="AA700" s="49">
        <f>Y700+Z700</f>
        <v>5</v>
      </c>
      <c r="AB700" s="49">
        <f>S700+V700+Y700</f>
        <v>146</v>
      </c>
      <c r="AC700" s="49">
        <f>T700+W700+Z700</f>
        <v>170</v>
      </c>
      <c r="AD700" s="49">
        <f>AB700+AC700</f>
        <v>316</v>
      </c>
      <c r="AE700" s="54">
        <v>0</v>
      </c>
      <c r="AF700" s="53">
        <v>3</v>
      </c>
      <c r="AG700" s="49">
        <f>AE700+AF700</f>
        <v>3</v>
      </c>
      <c r="AH700" s="70">
        <v>0</v>
      </c>
      <c r="AI700" s="70">
        <v>3</v>
      </c>
      <c r="AJ700" s="49">
        <f>AH700+AI700</f>
        <v>3</v>
      </c>
      <c r="AK700" s="67">
        <v>57</v>
      </c>
      <c r="AL700" s="67">
        <v>112</v>
      </c>
      <c r="AM700" s="67">
        <v>61</v>
      </c>
      <c r="AN700" s="67">
        <v>78</v>
      </c>
      <c r="AO700" s="46">
        <f>SUM(AK700:AN700)</f>
        <v>308</v>
      </c>
      <c r="AP700" s="67">
        <v>8</v>
      </c>
      <c r="AQ700" s="46">
        <f>+AO700+AP700</f>
        <v>316</v>
      </c>
      <c r="AR700" s="45">
        <f>AB700/P700</f>
        <v>0.77659574468085102</v>
      </c>
      <c r="AS700" s="45">
        <f>(AC700/(H700+N700)*100%)</f>
        <v>0.86734693877551017</v>
      </c>
      <c r="AT700" s="45">
        <f>AD700/R700</f>
        <v>0.82291666666666663</v>
      </c>
      <c r="AU700" s="44" t="e">
        <f>AH700/AE700</f>
        <v>#DIV/0!</v>
      </c>
      <c r="AV700" s="44">
        <f>AI700/AF700</f>
        <v>1</v>
      </c>
      <c r="AW700" s="44">
        <f>AJ700/AG700</f>
        <v>1</v>
      </c>
      <c r="AX700" s="43">
        <f>AO700/AQ700</f>
        <v>0.97468354430379744</v>
      </c>
      <c r="AY700" s="42">
        <f>AP700/AQ700</f>
        <v>2.5316455696202531E-2</v>
      </c>
    </row>
    <row r="701" spans="1:51" ht="15" customHeight="1" x14ac:dyDescent="0.25">
      <c r="A701" s="32">
        <v>694</v>
      </c>
      <c r="B701" s="32">
        <v>9</v>
      </c>
      <c r="C701" s="32">
        <v>694</v>
      </c>
      <c r="D701" s="52" t="s">
        <v>17</v>
      </c>
      <c r="E701" s="52" t="s">
        <v>21</v>
      </c>
      <c r="F701" s="51">
        <v>9</v>
      </c>
      <c r="G701" s="47">
        <v>137</v>
      </c>
      <c r="H701" s="47">
        <v>144</v>
      </c>
      <c r="I701" s="48">
        <f>SUM(G701:H701)</f>
        <v>281</v>
      </c>
      <c r="J701" s="54">
        <v>2</v>
      </c>
      <c r="K701" s="53">
        <v>2</v>
      </c>
      <c r="L701" s="49">
        <f>J701+K701</f>
        <v>4</v>
      </c>
      <c r="M701" s="54">
        <v>1</v>
      </c>
      <c r="N701" s="53">
        <v>1</v>
      </c>
      <c r="O701" s="49">
        <f>M701+N701</f>
        <v>2</v>
      </c>
      <c r="P701" s="49">
        <f>G701+J701+M701</f>
        <v>140</v>
      </c>
      <c r="Q701" s="49">
        <f>H701+K701+N701</f>
        <v>147</v>
      </c>
      <c r="R701" s="50">
        <f>I701+L701+O701</f>
        <v>287</v>
      </c>
      <c r="S701" s="54">
        <v>103</v>
      </c>
      <c r="T701" s="53">
        <v>122</v>
      </c>
      <c r="U701" s="49">
        <f>S701+T701</f>
        <v>225</v>
      </c>
      <c r="V701" s="54">
        <v>0</v>
      </c>
      <c r="W701" s="53">
        <v>0</v>
      </c>
      <c r="X701" s="49">
        <f>V701+W701</f>
        <v>0</v>
      </c>
      <c r="Y701" s="54">
        <v>1</v>
      </c>
      <c r="Z701" s="53">
        <v>1</v>
      </c>
      <c r="AA701" s="49">
        <f>Y701+Z701</f>
        <v>2</v>
      </c>
      <c r="AB701" s="49">
        <f>S701+V701+Y701</f>
        <v>104</v>
      </c>
      <c r="AC701" s="49">
        <f>T701+W701+Z701</f>
        <v>123</v>
      </c>
      <c r="AD701" s="49">
        <f>AB701+AC701</f>
        <v>227</v>
      </c>
      <c r="AE701" s="54">
        <v>0</v>
      </c>
      <c r="AF701" s="53">
        <v>1</v>
      </c>
      <c r="AG701" s="49">
        <f>AE701+AF701</f>
        <v>1</v>
      </c>
      <c r="AH701" s="70">
        <v>0</v>
      </c>
      <c r="AI701" s="70">
        <v>1</v>
      </c>
      <c r="AJ701" s="49">
        <f>AH701+AI701</f>
        <v>1</v>
      </c>
      <c r="AK701" s="67">
        <v>11</v>
      </c>
      <c r="AL701" s="67">
        <v>126</v>
      </c>
      <c r="AM701" s="67">
        <v>24</v>
      </c>
      <c r="AN701" s="67">
        <v>56</v>
      </c>
      <c r="AO701" s="46">
        <f>SUM(AK701:AN701)</f>
        <v>217</v>
      </c>
      <c r="AP701" s="67">
        <v>10</v>
      </c>
      <c r="AQ701" s="46">
        <f>+AO701+AP701</f>
        <v>227</v>
      </c>
      <c r="AR701" s="45">
        <f>AB701/P701</f>
        <v>0.74285714285714288</v>
      </c>
      <c r="AS701" s="45">
        <f>(AC701/(H701+N701)*100%)</f>
        <v>0.84827586206896555</v>
      </c>
      <c r="AT701" s="45">
        <f>AD701/R701</f>
        <v>0.7909407665505227</v>
      </c>
      <c r="AU701" s="44" t="e">
        <f>AH701/AE701</f>
        <v>#DIV/0!</v>
      </c>
      <c r="AV701" s="44">
        <f>AI701/AF701</f>
        <v>1</v>
      </c>
      <c r="AW701" s="44">
        <f>AJ701/AG701</f>
        <v>1</v>
      </c>
      <c r="AX701" s="43">
        <f>AO701/AQ701</f>
        <v>0.95594713656387664</v>
      </c>
      <c r="AY701" s="42">
        <f>AP701/AQ701</f>
        <v>4.405286343612335E-2</v>
      </c>
    </row>
    <row r="702" spans="1:51" ht="15" customHeight="1" x14ac:dyDescent="0.25">
      <c r="A702" s="32">
        <v>695</v>
      </c>
      <c r="B702" s="32">
        <v>10</v>
      </c>
      <c r="C702" s="32">
        <v>695</v>
      </c>
      <c r="D702" s="52" t="s">
        <v>17</v>
      </c>
      <c r="E702" s="52" t="s">
        <v>21</v>
      </c>
      <c r="F702" s="51">
        <v>10</v>
      </c>
      <c r="G702" s="47">
        <v>155</v>
      </c>
      <c r="H702" s="47">
        <v>170</v>
      </c>
      <c r="I702" s="48">
        <f>SUM(G702:H702)</f>
        <v>325</v>
      </c>
      <c r="J702" s="54">
        <v>0</v>
      </c>
      <c r="K702" s="53">
        <v>1</v>
      </c>
      <c r="L702" s="49">
        <f>J702+K702</f>
        <v>1</v>
      </c>
      <c r="M702" s="54">
        <v>2</v>
      </c>
      <c r="N702" s="53">
        <v>1</v>
      </c>
      <c r="O702" s="49">
        <f>M702+N702</f>
        <v>3</v>
      </c>
      <c r="P702" s="49">
        <f>G702+J702+M702</f>
        <v>157</v>
      </c>
      <c r="Q702" s="49">
        <f>H702+K702+N702</f>
        <v>172</v>
      </c>
      <c r="R702" s="50">
        <f>I702+L702+O702</f>
        <v>329</v>
      </c>
      <c r="S702" s="54">
        <v>125</v>
      </c>
      <c r="T702" s="53">
        <v>156</v>
      </c>
      <c r="U702" s="49">
        <f>S702+T702</f>
        <v>281</v>
      </c>
      <c r="V702" s="54">
        <v>0</v>
      </c>
      <c r="W702" s="53">
        <v>1</v>
      </c>
      <c r="X702" s="49">
        <f>V702+W702</f>
        <v>1</v>
      </c>
      <c r="Y702" s="54">
        <v>2</v>
      </c>
      <c r="Z702" s="53">
        <v>1</v>
      </c>
      <c r="AA702" s="49">
        <f>Y702+Z702</f>
        <v>3</v>
      </c>
      <c r="AB702" s="49">
        <f>S702+V702+Y702</f>
        <v>127</v>
      </c>
      <c r="AC702" s="49">
        <f>T702+W702+Z702</f>
        <v>158</v>
      </c>
      <c r="AD702" s="49">
        <f>AB702+AC702</f>
        <v>285</v>
      </c>
      <c r="AE702" s="54">
        <v>0</v>
      </c>
      <c r="AF702" s="53">
        <v>0</v>
      </c>
      <c r="AG702" s="49">
        <f>AE702+AF702</f>
        <v>0</v>
      </c>
      <c r="AH702" s="70">
        <v>0</v>
      </c>
      <c r="AI702" s="70">
        <v>0</v>
      </c>
      <c r="AJ702" s="49">
        <f>AH702+AI702</f>
        <v>0</v>
      </c>
      <c r="AK702" s="67">
        <v>30</v>
      </c>
      <c r="AL702" s="67">
        <v>94</v>
      </c>
      <c r="AM702" s="67">
        <v>95</v>
      </c>
      <c r="AN702" s="67">
        <v>55</v>
      </c>
      <c r="AO702" s="46">
        <f>SUM(AK702:AN702)</f>
        <v>274</v>
      </c>
      <c r="AP702" s="67">
        <v>11</v>
      </c>
      <c r="AQ702" s="46">
        <f>+AO702+AP702</f>
        <v>285</v>
      </c>
      <c r="AR702" s="45">
        <f>AB702/P702</f>
        <v>0.80891719745222934</v>
      </c>
      <c r="AS702" s="45">
        <f>(AC702/(H702+N702)*100%)</f>
        <v>0.92397660818713445</v>
      </c>
      <c r="AT702" s="45">
        <f>AD702/R702</f>
        <v>0.86626139817629177</v>
      </c>
      <c r="AU702" s="44" t="e">
        <f>AH702/AE702</f>
        <v>#DIV/0!</v>
      </c>
      <c r="AV702" s="44" t="e">
        <f>AI702/AF702</f>
        <v>#DIV/0!</v>
      </c>
      <c r="AW702" s="44" t="e">
        <f>AJ702/AG702</f>
        <v>#DIV/0!</v>
      </c>
      <c r="AX702" s="43">
        <f>AO702/AQ702</f>
        <v>0.96140350877192982</v>
      </c>
      <c r="AY702" s="42">
        <f>AP702/AQ702</f>
        <v>3.8596491228070177E-2</v>
      </c>
    </row>
    <row r="703" spans="1:51" ht="15" customHeight="1" x14ac:dyDescent="0.25">
      <c r="A703" s="32">
        <v>696</v>
      </c>
      <c r="B703" s="32">
        <v>11</v>
      </c>
      <c r="C703" s="32">
        <v>696</v>
      </c>
      <c r="D703" s="52" t="s">
        <v>17</v>
      </c>
      <c r="E703" s="52" t="s">
        <v>21</v>
      </c>
      <c r="F703" s="51">
        <v>11</v>
      </c>
      <c r="G703" s="47">
        <v>121</v>
      </c>
      <c r="H703" s="47">
        <v>119</v>
      </c>
      <c r="I703" s="48">
        <f>SUM(G703:H703)</f>
        <v>240</v>
      </c>
      <c r="J703" s="54">
        <v>0</v>
      </c>
      <c r="K703" s="53">
        <v>0</v>
      </c>
      <c r="L703" s="49">
        <f>J703+K703</f>
        <v>0</v>
      </c>
      <c r="M703" s="54">
        <v>0</v>
      </c>
      <c r="N703" s="53">
        <v>0</v>
      </c>
      <c r="O703" s="49">
        <f>M703+N703</f>
        <v>0</v>
      </c>
      <c r="P703" s="49">
        <f>G703+J703+M703</f>
        <v>121</v>
      </c>
      <c r="Q703" s="49">
        <f>H703+K703+N703</f>
        <v>119</v>
      </c>
      <c r="R703" s="50">
        <f>I703+L703+O703</f>
        <v>240</v>
      </c>
      <c r="S703" s="54">
        <v>96</v>
      </c>
      <c r="T703" s="53">
        <v>105</v>
      </c>
      <c r="U703" s="49">
        <f>S703+T703</f>
        <v>201</v>
      </c>
      <c r="V703" s="54">
        <v>0</v>
      </c>
      <c r="W703" s="53">
        <v>0</v>
      </c>
      <c r="X703" s="49">
        <f>V703+W703</f>
        <v>0</v>
      </c>
      <c r="Y703" s="54">
        <v>0</v>
      </c>
      <c r="Z703" s="53">
        <v>0</v>
      </c>
      <c r="AA703" s="49">
        <f>Y703+Z703</f>
        <v>0</v>
      </c>
      <c r="AB703" s="49">
        <f>S703+V703+Y703</f>
        <v>96</v>
      </c>
      <c r="AC703" s="49">
        <f>T703+W703+Z703</f>
        <v>105</v>
      </c>
      <c r="AD703" s="49">
        <f>AB703+AC703</f>
        <v>201</v>
      </c>
      <c r="AE703" s="54">
        <v>0</v>
      </c>
      <c r="AF703" s="53">
        <v>0</v>
      </c>
      <c r="AG703" s="49">
        <f>AE703+AF703</f>
        <v>0</v>
      </c>
      <c r="AH703" s="70">
        <v>0</v>
      </c>
      <c r="AI703" s="70">
        <v>0</v>
      </c>
      <c r="AJ703" s="49">
        <f>AH703+AI703</f>
        <v>0</v>
      </c>
      <c r="AK703" s="67">
        <v>52</v>
      </c>
      <c r="AL703" s="67">
        <v>47</v>
      </c>
      <c r="AM703" s="67">
        <v>50</v>
      </c>
      <c r="AN703" s="67">
        <v>43</v>
      </c>
      <c r="AO703" s="46">
        <f>SUM(AK703:AN703)</f>
        <v>192</v>
      </c>
      <c r="AP703" s="67">
        <v>9</v>
      </c>
      <c r="AQ703" s="46">
        <f>+AO703+AP703</f>
        <v>201</v>
      </c>
      <c r="AR703" s="45">
        <f>AB703/P703</f>
        <v>0.79338842975206614</v>
      </c>
      <c r="AS703" s="45">
        <f>(AC703/(H703+N703)*100%)</f>
        <v>0.88235294117647056</v>
      </c>
      <c r="AT703" s="45">
        <f>AD703/R703</f>
        <v>0.83750000000000002</v>
      </c>
      <c r="AU703" s="44" t="e">
        <f>AH703/AE703</f>
        <v>#DIV/0!</v>
      </c>
      <c r="AV703" s="44" t="e">
        <f>AI703/AF703</f>
        <v>#DIV/0!</v>
      </c>
      <c r="AW703" s="44" t="e">
        <f>AJ703/AG703</f>
        <v>#DIV/0!</v>
      </c>
      <c r="AX703" s="43">
        <f>AO703/AQ703</f>
        <v>0.95522388059701491</v>
      </c>
      <c r="AY703" s="42">
        <f>AP703/AQ703</f>
        <v>4.4776119402985072E-2</v>
      </c>
    </row>
    <row r="704" spans="1:51" ht="15" customHeight="1" x14ac:dyDescent="0.25">
      <c r="A704" s="32">
        <v>697</v>
      </c>
      <c r="B704" s="32">
        <v>12</v>
      </c>
      <c r="C704" s="32">
        <v>697</v>
      </c>
      <c r="D704" s="52" t="s">
        <v>17</v>
      </c>
      <c r="E704" s="52" t="s">
        <v>21</v>
      </c>
      <c r="F704" s="51">
        <v>12</v>
      </c>
      <c r="G704" s="47">
        <v>229</v>
      </c>
      <c r="H704" s="47">
        <v>226</v>
      </c>
      <c r="I704" s="48">
        <f>SUM(G704:H704)</f>
        <v>455</v>
      </c>
      <c r="J704" s="71">
        <v>0</v>
      </c>
      <c r="K704" s="71">
        <v>1</v>
      </c>
      <c r="L704" s="49">
        <f>J704+K704</f>
        <v>1</v>
      </c>
      <c r="M704" s="71">
        <v>3</v>
      </c>
      <c r="N704" s="71">
        <v>3</v>
      </c>
      <c r="O704" s="49">
        <f>M704+N704</f>
        <v>6</v>
      </c>
      <c r="P704" s="49">
        <f>G704+J704+M704</f>
        <v>232</v>
      </c>
      <c r="Q704" s="49">
        <f>H704+K704+N704</f>
        <v>230</v>
      </c>
      <c r="R704" s="50">
        <f>I704+L704+O704</f>
        <v>462</v>
      </c>
      <c r="S704" s="54">
        <v>172</v>
      </c>
      <c r="T704" s="53">
        <v>175</v>
      </c>
      <c r="U704" s="49">
        <f>S704+T704</f>
        <v>347</v>
      </c>
      <c r="V704" s="54">
        <v>0</v>
      </c>
      <c r="W704" s="53">
        <v>1</v>
      </c>
      <c r="X704" s="49">
        <f>V704+W704</f>
        <v>1</v>
      </c>
      <c r="Y704" s="54">
        <v>3</v>
      </c>
      <c r="Z704" s="53">
        <v>3</v>
      </c>
      <c r="AA704" s="49">
        <f>Y704+Z704</f>
        <v>6</v>
      </c>
      <c r="AB704" s="49">
        <f>S704+V704+Y704</f>
        <v>175</v>
      </c>
      <c r="AC704" s="49">
        <f>T704+W704+Z704</f>
        <v>179</v>
      </c>
      <c r="AD704" s="49">
        <f>AB704+AC704</f>
        <v>354</v>
      </c>
      <c r="AE704" s="54">
        <v>1</v>
      </c>
      <c r="AF704" s="53">
        <v>1</v>
      </c>
      <c r="AG704" s="49">
        <f>AE704+AF704</f>
        <v>2</v>
      </c>
      <c r="AH704" s="70">
        <v>1</v>
      </c>
      <c r="AI704" s="70">
        <v>1</v>
      </c>
      <c r="AJ704" s="49">
        <f>AH704+AI704</f>
        <v>2</v>
      </c>
      <c r="AK704" s="67">
        <v>56</v>
      </c>
      <c r="AL704" s="67">
        <v>81</v>
      </c>
      <c r="AM704" s="67">
        <v>90</v>
      </c>
      <c r="AN704" s="67">
        <v>112</v>
      </c>
      <c r="AO704" s="46">
        <f>SUM(AK704:AN704)</f>
        <v>339</v>
      </c>
      <c r="AP704" s="67">
        <v>15</v>
      </c>
      <c r="AQ704" s="46">
        <f>+AO704+AP704</f>
        <v>354</v>
      </c>
      <c r="AR704" s="45">
        <f>AB704/P704</f>
        <v>0.75431034482758619</v>
      </c>
      <c r="AS704" s="45">
        <f>(AC704/(H704+N704)*100%)</f>
        <v>0.78165938864628826</v>
      </c>
      <c r="AT704" s="45">
        <f>AD704/R704</f>
        <v>0.76623376623376627</v>
      </c>
      <c r="AU704" s="44">
        <f>AH704/AE704</f>
        <v>1</v>
      </c>
      <c r="AV704" s="44">
        <f>AI704/AF704</f>
        <v>1</v>
      </c>
      <c r="AW704" s="44">
        <f>AJ704/AG704</f>
        <v>1</v>
      </c>
      <c r="AX704" s="43">
        <f>AO704/AQ704</f>
        <v>0.9576271186440678</v>
      </c>
      <c r="AY704" s="42">
        <f>AP704/AQ704</f>
        <v>4.2372881355932202E-2</v>
      </c>
    </row>
    <row r="705" spans="1:51" ht="15" customHeight="1" x14ac:dyDescent="0.25">
      <c r="A705" s="32">
        <v>698</v>
      </c>
      <c r="B705" s="32">
        <v>13</v>
      </c>
      <c r="C705" s="32">
        <v>698</v>
      </c>
      <c r="D705" s="52" t="s">
        <v>17</v>
      </c>
      <c r="E705" s="52" t="s">
        <v>21</v>
      </c>
      <c r="F705" s="51">
        <v>13</v>
      </c>
      <c r="G705" s="47">
        <v>207</v>
      </c>
      <c r="H705" s="47">
        <v>225</v>
      </c>
      <c r="I705" s="48">
        <f>SUM(G705:H705)</f>
        <v>432</v>
      </c>
      <c r="J705" s="54">
        <v>0</v>
      </c>
      <c r="K705" s="53">
        <v>1</v>
      </c>
      <c r="L705" s="49">
        <f>J705+K705</f>
        <v>1</v>
      </c>
      <c r="M705" s="54">
        <v>4</v>
      </c>
      <c r="N705" s="53">
        <v>1</v>
      </c>
      <c r="O705" s="49">
        <f>M705+N705</f>
        <v>5</v>
      </c>
      <c r="P705" s="49">
        <f>G705+J705+M705</f>
        <v>211</v>
      </c>
      <c r="Q705" s="49">
        <f>H705+K705+N705</f>
        <v>227</v>
      </c>
      <c r="R705" s="50">
        <f>I705+L705+O705</f>
        <v>438</v>
      </c>
      <c r="S705" s="54">
        <v>134</v>
      </c>
      <c r="T705" s="53">
        <v>170</v>
      </c>
      <c r="U705" s="49">
        <f>S705+T705</f>
        <v>304</v>
      </c>
      <c r="V705" s="54">
        <v>0</v>
      </c>
      <c r="W705" s="53">
        <v>1</v>
      </c>
      <c r="X705" s="49">
        <f>V705+W705</f>
        <v>1</v>
      </c>
      <c r="Y705" s="54">
        <v>4</v>
      </c>
      <c r="Z705" s="53">
        <v>1</v>
      </c>
      <c r="AA705" s="49">
        <f>Y705+Z705</f>
        <v>5</v>
      </c>
      <c r="AB705" s="49">
        <f>S705+V705+Y705</f>
        <v>138</v>
      </c>
      <c r="AC705" s="49">
        <f>T705+W705+Z705</f>
        <v>172</v>
      </c>
      <c r="AD705" s="49">
        <f>AB705+AC705</f>
        <v>310</v>
      </c>
      <c r="AE705" s="54">
        <v>0</v>
      </c>
      <c r="AF705" s="53">
        <v>0</v>
      </c>
      <c r="AG705" s="49">
        <f>AE705+AF705</f>
        <v>0</v>
      </c>
      <c r="AH705" s="70">
        <v>0</v>
      </c>
      <c r="AI705" s="70">
        <v>0</v>
      </c>
      <c r="AJ705" s="49">
        <f>AH705+AI705</f>
        <v>0</v>
      </c>
      <c r="AK705" s="67">
        <v>73</v>
      </c>
      <c r="AL705" s="67">
        <v>107</v>
      </c>
      <c r="AM705" s="67">
        <v>59</v>
      </c>
      <c r="AN705" s="67">
        <v>60</v>
      </c>
      <c r="AO705" s="46">
        <f>SUM(AK705:AN705)</f>
        <v>299</v>
      </c>
      <c r="AP705" s="67">
        <v>11</v>
      </c>
      <c r="AQ705" s="46">
        <f>+AO705+AP705</f>
        <v>310</v>
      </c>
      <c r="AR705" s="45">
        <f>AB705/P705</f>
        <v>0.65402843601895733</v>
      </c>
      <c r="AS705" s="45">
        <f>(AC705/(H705+N705)*100%)</f>
        <v>0.76106194690265483</v>
      </c>
      <c r="AT705" s="45">
        <f>AD705/R705</f>
        <v>0.70776255707762559</v>
      </c>
      <c r="AU705" s="44" t="e">
        <f>AH705/AE705</f>
        <v>#DIV/0!</v>
      </c>
      <c r="AV705" s="44" t="e">
        <f>AI705/AF705</f>
        <v>#DIV/0!</v>
      </c>
      <c r="AW705" s="44" t="e">
        <f>AJ705/AG705</f>
        <v>#DIV/0!</v>
      </c>
      <c r="AX705" s="43">
        <f>AO705/AQ705</f>
        <v>0.96451612903225803</v>
      </c>
      <c r="AY705" s="42">
        <f>AP705/AQ705</f>
        <v>3.5483870967741936E-2</v>
      </c>
    </row>
    <row r="706" spans="1:51" ht="15" customHeight="1" x14ac:dyDescent="0.25">
      <c r="A706" s="32">
        <v>699</v>
      </c>
      <c r="B706" s="32">
        <v>14</v>
      </c>
      <c r="C706" s="32">
        <v>699</v>
      </c>
      <c r="D706" s="52" t="s">
        <v>17</v>
      </c>
      <c r="E706" s="52" t="s">
        <v>21</v>
      </c>
      <c r="F706" s="51">
        <v>14</v>
      </c>
      <c r="G706" s="47">
        <v>197</v>
      </c>
      <c r="H706" s="47">
        <v>176</v>
      </c>
      <c r="I706" s="48">
        <f>SUM(G706:H706)</f>
        <v>373</v>
      </c>
      <c r="J706" s="54">
        <v>0</v>
      </c>
      <c r="K706" s="53">
        <v>0</v>
      </c>
      <c r="L706" s="49">
        <f>J706+K706</f>
        <v>0</v>
      </c>
      <c r="M706" s="54">
        <v>2</v>
      </c>
      <c r="N706" s="53">
        <v>1</v>
      </c>
      <c r="O706" s="49">
        <f>M706+N706</f>
        <v>3</v>
      </c>
      <c r="P706" s="49">
        <f>G706+J706+M706</f>
        <v>199</v>
      </c>
      <c r="Q706" s="49">
        <f>H706+K706+N706</f>
        <v>177</v>
      </c>
      <c r="R706" s="50">
        <f>I706+L706+O706</f>
        <v>376</v>
      </c>
      <c r="S706" s="54">
        <v>125</v>
      </c>
      <c r="T706" s="53">
        <v>127</v>
      </c>
      <c r="U706" s="49">
        <f>S706+T706</f>
        <v>252</v>
      </c>
      <c r="V706" s="54">
        <v>0</v>
      </c>
      <c r="W706" s="53">
        <v>0</v>
      </c>
      <c r="X706" s="49">
        <f>V706+W706</f>
        <v>0</v>
      </c>
      <c r="Y706" s="54">
        <v>2</v>
      </c>
      <c r="Z706" s="53">
        <v>1</v>
      </c>
      <c r="AA706" s="49">
        <f>Y706+Z706</f>
        <v>3</v>
      </c>
      <c r="AB706" s="49">
        <f>S706+V706+Y706</f>
        <v>127</v>
      </c>
      <c r="AC706" s="49">
        <f>T706+W706+Z706</f>
        <v>128</v>
      </c>
      <c r="AD706" s="49">
        <f>AB706+AC706</f>
        <v>255</v>
      </c>
      <c r="AE706" s="54">
        <v>0</v>
      </c>
      <c r="AF706" s="53">
        <v>0</v>
      </c>
      <c r="AG706" s="49">
        <f>AE706+AF706</f>
        <v>0</v>
      </c>
      <c r="AH706" s="70">
        <v>0</v>
      </c>
      <c r="AI706" s="70">
        <v>0</v>
      </c>
      <c r="AJ706" s="49">
        <f>AH706+AI706</f>
        <v>0</v>
      </c>
      <c r="AK706" s="67">
        <v>52</v>
      </c>
      <c r="AL706" s="67">
        <v>108</v>
      </c>
      <c r="AM706" s="67">
        <v>40</v>
      </c>
      <c r="AN706" s="67">
        <v>49</v>
      </c>
      <c r="AO706" s="46">
        <f>SUM(AK706:AN706)</f>
        <v>249</v>
      </c>
      <c r="AP706" s="67">
        <v>6</v>
      </c>
      <c r="AQ706" s="46">
        <f>+AO706+AP706</f>
        <v>255</v>
      </c>
      <c r="AR706" s="45">
        <f>AB706/P706</f>
        <v>0.63819095477386933</v>
      </c>
      <c r="AS706" s="45">
        <f>(AC706/(H706+N706)*100%)</f>
        <v>0.7231638418079096</v>
      </c>
      <c r="AT706" s="45">
        <f>AD706/R706</f>
        <v>0.67819148936170215</v>
      </c>
      <c r="AU706" s="44" t="e">
        <f>AH706/AE706</f>
        <v>#DIV/0!</v>
      </c>
      <c r="AV706" s="44" t="e">
        <f>AI706/AF706</f>
        <v>#DIV/0!</v>
      </c>
      <c r="AW706" s="44" t="e">
        <f>AJ706/AG706</f>
        <v>#DIV/0!</v>
      </c>
      <c r="AX706" s="43">
        <f>AO706/AQ706</f>
        <v>0.97647058823529409</v>
      </c>
      <c r="AY706" s="42">
        <f>AP706/AQ706</f>
        <v>2.3529411764705882E-2</v>
      </c>
    </row>
    <row r="707" spans="1:51" ht="15" customHeight="1" x14ac:dyDescent="0.25">
      <c r="A707" s="32">
        <v>700</v>
      </c>
      <c r="B707" s="32">
        <v>15</v>
      </c>
      <c r="C707" s="32">
        <v>700</v>
      </c>
      <c r="D707" s="52" t="s">
        <v>17</v>
      </c>
      <c r="E707" s="52" t="s">
        <v>21</v>
      </c>
      <c r="F707" s="51">
        <v>15</v>
      </c>
      <c r="G707" s="47">
        <v>184</v>
      </c>
      <c r="H707" s="47">
        <v>178</v>
      </c>
      <c r="I707" s="48">
        <f>SUM(G707:H707)</f>
        <v>362</v>
      </c>
      <c r="J707" s="54">
        <v>0</v>
      </c>
      <c r="K707" s="53">
        <v>0</v>
      </c>
      <c r="L707" s="49">
        <f>J707+K707</f>
        <v>0</v>
      </c>
      <c r="M707" s="54">
        <v>0</v>
      </c>
      <c r="N707" s="53">
        <v>1</v>
      </c>
      <c r="O707" s="49">
        <f>M707+N707</f>
        <v>1</v>
      </c>
      <c r="P707" s="49">
        <f>G707+J707+M707</f>
        <v>184</v>
      </c>
      <c r="Q707" s="49">
        <f>H707+K707+N707</f>
        <v>179</v>
      </c>
      <c r="R707" s="50">
        <f>I707+L707+O707</f>
        <v>363</v>
      </c>
      <c r="S707" s="54">
        <v>149</v>
      </c>
      <c r="T707" s="53">
        <v>146</v>
      </c>
      <c r="U707" s="49">
        <f>S707+T707</f>
        <v>295</v>
      </c>
      <c r="V707" s="54">
        <v>0</v>
      </c>
      <c r="W707" s="53">
        <v>0</v>
      </c>
      <c r="X707" s="49">
        <f>V707+W707</f>
        <v>0</v>
      </c>
      <c r="Y707" s="54">
        <v>0</v>
      </c>
      <c r="Z707" s="53">
        <v>1</v>
      </c>
      <c r="AA707" s="49">
        <f>Y707+Z707</f>
        <v>1</v>
      </c>
      <c r="AB707" s="49">
        <f>S707+V707+Y707</f>
        <v>149</v>
      </c>
      <c r="AC707" s="49">
        <f>T707+W707+Z707</f>
        <v>147</v>
      </c>
      <c r="AD707" s="49">
        <f>AB707+AC707</f>
        <v>296</v>
      </c>
      <c r="AE707" s="54">
        <v>0</v>
      </c>
      <c r="AF707" s="53">
        <v>0</v>
      </c>
      <c r="AG707" s="49">
        <f>AE707+AF707</f>
        <v>0</v>
      </c>
      <c r="AH707" s="70">
        <v>0</v>
      </c>
      <c r="AI707" s="70">
        <v>0</v>
      </c>
      <c r="AJ707" s="49">
        <f>AH707+AI707</f>
        <v>0</v>
      </c>
      <c r="AK707" s="67">
        <v>40</v>
      </c>
      <c r="AL707" s="67">
        <v>108</v>
      </c>
      <c r="AM707" s="67">
        <v>94</v>
      </c>
      <c r="AN707" s="67">
        <v>46</v>
      </c>
      <c r="AO707" s="46">
        <f>SUM(AK707:AN707)</f>
        <v>288</v>
      </c>
      <c r="AP707" s="67">
        <v>8</v>
      </c>
      <c r="AQ707" s="46">
        <f>+AO707+AP707</f>
        <v>296</v>
      </c>
      <c r="AR707" s="45">
        <f>AB707/P707</f>
        <v>0.80978260869565222</v>
      </c>
      <c r="AS707" s="45">
        <f>(AC707/(H707+N707)*100%)</f>
        <v>0.82122905027932958</v>
      </c>
      <c r="AT707" s="45">
        <f>AD707/R707</f>
        <v>0.81542699724517909</v>
      </c>
      <c r="AU707" s="44" t="e">
        <f>AH707/AE707</f>
        <v>#DIV/0!</v>
      </c>
      <c r="AV707" s="44" t="e">
        <f>AI707/AF707</f>
        <v>#DIV/0!</v>
      </c>
      <c r="AW707" s="44" t="e">
        <f>AJ707/AG707</f>
        <v>#DIV/0!</v>
      </c>
      <c r="AX707" s="43">
        <f>AO707/AQ707</f>
        <v>0.97297297297297303</v>
      </c>
      <c r="AY707" s="42">
        <f>AP707/AQ707</f>
        <v>2.7027027027027029E-2</v>
      </c>
    </row>
    <row r="708" spans="1:51" ht="15" customHeight="1" x14ac:dyDescent="0.25">
      <c r="A708" s="32">
        <v>701</v>
      </c>
      <c r="B708" s="32">
        <v>16</v>
      </c>
      <c r="C708" s="32">
        <v>701</v>
      </c>
      <c r="D708" s="52" t="s">
        <v>17</v>
      </c>
      <c r="E708" s="52" t="s">
        <v>21</v>
      </c>
      <c r="F708" s="51">
        <v>16</v>
      </c>
      <c r="G708" s="47">
        <v>209</v>
      </c>
      <c r="H708" s="47">
        <v>229</v>
      </c>
      <c r="I708" s="48">
        <f>SUM(G708:H708)</f>
        <v>438</v>
      </c>
      <c r="J708" s="69">
        <v>3</v>
      </c>
      <c r="K708" s="68">
        <v>4</v>
      </c>
      <c r="L708" s="49">
        <f>J708+K708</f>
        <v>7</v>
      </c>
      <c r="M708" s="69">
        <v>4</v>
      </c>
      <c r="N708" s="68">
        <v>6</v>
      </c>
      <c r="O708" s="49">
        <f>M708+N708</f>
        <v>10</v>
      </c>
      <c r="P708" s="49">
        <f>G708+J708+M708</f>
        <v>216</v>
      </c>
      <c r="Q708" s="49">
        <f>H708+K708+N708</f>
        <v>239</v>
      </c>
      <c r="R708" s="50">
        <f>I708+L708+O708</f>
        <v>455</v>
      </c>
      <c r="S708" s="69">
        <v>145</v>
      </c>
      <c r="T708" s="68">
        <v>177</v>
      </c>
      <c r="U708" s="49">
        <f>S708+T708</f>
        <v>322</v>
      </c>
      <c r="V708" s="69">
        <v>3</v>
      </c>
      <c r="W708" s="68">
        <v>4</v>
      </c>
      <c r="X708" s="49">
        <f>V708+W708</f>
        <v>7</v>
      </c>
      <c r="Y708" s="69">
        <v>4</v>
      </c>
      <c r="Z708" s="68">
        <v>6</v>
      </c>
      <c r="AA708" s="49">
        <f>Y708+Z708</f>
        <v>10</v>
      </c>
      <c r="AB708" s="49">
        <f>S708+V708+Y708</f>
        <v>152</v>
      </c>
      <c r="AC708" s="49">
        <f>T708+W708+Z708</f>
        <v>187</v>
      </c>
      <c r="AD708" s="49">
        <f>AB708+AC708</f>
        <v>339</v>
      </c>
      <c r="AE708" s="69">
        <v>0</v>
      </c>
      <c r="AF708" s="68">
        <v>0</v>
      </c>
      <c r="AG708" s="49">
        <f>AE708+AF708</f>
        <v>0</v>
      </c>
      <c r="AH708" s="69">
        <v>0</v>
      </c>
      <c r="AI708" s="68">
        <v>0</v>
      </c>
      <c r="AJ708" s="49">
        <f>AH708+AI708</f>
        <v>0</v>
      </c>
      <c r="AK708" s="67">
        <v>43</v>
      </c>
      <c r="AL708" s="67">
        <v>63</v>
      </c>
      <c r="AM708" s="67">
        <v>85</v>
      </c>
      <c r="AN708" s="67">
        <v>133</v>
      </c>
      <c r="AO708" s="46">
        <f>SUM(AK708:AN708)</f>
        <v>324</v>
      </c>
      <c r="AP708" s="67">
        <v>15</v>
      </c>
      <c r="AQ708" s="46">
        <f>+AO708+AP708</f>
        <v>339</v>
      </c>
      <c r="AR708" s="45">
        <f>AB708/P708</f>
        <v>0.70370370370370372</v>
      </c>
      <c r="AS708" s="45">
        <f>(AC708/(H708+N708)*100%)</f>
        <v>0.79574468085106387</v>
      </c>
      <c r="AT708" s="45">
        <f>AD708/R708</f>
        <v>0.74505494505494507</v>
      </c>
      <c r="AU708" s="44" t="e">
        <f>AH708/AE708</f>
        <v>#DIV/0!</v>
      </c>
      <c r="AV708" s="44" t="e">
        <f>AI708/AF708</f>
        <v>#DIV/0!</v>
      </c>
      <c r="AW708" s="44" t="e">
        <f>AJ708/AG708</f>
        <v>#DIV/0!</v>
      </c>
      <c r="AX708" s="43">
        <f>AO708/AQ708</f>
        <v>0.95575221238938057</v>
      </c>
      <c r="AY708" s="42">
        <f>AP708/AQ708</f>
        <v>4.4247787610619468E-2</v>
      </c>
    </row>
    <row r="709" spans="1:51" ht="15" customHeight="1" x14ac:dyDescent="0.25">
      <c r="A709" s="32">
        <v>702</v>
      </c>
      <c r="B709" s="32">
        <v>17</v>
      </c>
      <c r="C709" s="32">
        <v>702</v>
      </c>
      <c r="D709" s="52" t="s">
        <v>17</v>
      </c>
      <c r="E709" s="52" t="s">
        <v>21</v>
      </c>
      <c r="F709" s="51">
        <v>17</v>
      </c>
      <c r="G709" s="47">
        <v>232</v>
      </c>
      <c r="H709" s="47">
        <v>228</v>
      </c>
      <c r="I709" s="48">
        <f>SUM(G709:H709)</f>
        <v>460</v>
      </c>
      <c r="J709" s="54">
        <v>0</v>
      </c>
      <c r="K709" s="53">
        <v>0</v>
      </c>
      <c r="L709" s="49">
        <f>J709+K709</f>
        <v>0</v>
      </c>
      <c r="M709" s="54">
        <v>4</v>
      </c>
      <c r="N709" s="53">
        <v>6</v>
      </c>
      <c r="O709" s="49">
        <f>M709+N709</f>
        <v>10</v>
      </c>
      <c r="P709" s="49">
        <f>G709+J709+M709</f>
        <v>236</v>
      </c>
      <c r="Q709" s="49">
        <f>H709+K709+N709</f>
        <v>234</v>
      </c>
      <c r="R709" s="50">
        <f>I709+L709+O709</f>
        <v>470</v>
      </c>
      <c r="S709" s="54">
        <v>153</v>
      </c>
      <c r="T709" s="53">
        <v>187</v>
      </c>
      <c r="U709" s="49">
        <f>S709+T709</f>
        <v>340</v>
      </c>
      <c r="V709" s="54">
        <v>0</v>
      </c>
      <c r="W709" s="53">
        <v>0</v>
      </c>
      <c r="X709" s="49">
        <f>V709+W709</f>
        <v>0</v>
      </c>
      <c r="Y709" s="54">
        <v>4</v>
      </c>
      <c r="Z709" s="53">
        <v>6</v>
      </c>
      <c r="AA709" s="49">
        <f>Y709+Z709</f>
        <v>10</v>
      </c>
      <c r="AB709" s="49">
        <f>S709+V709+Y709</f>
        <v>157</v>
      </c>
      <c r="AC709" s="49">
        <f>T709+W709+Z709</f>
        <v>193</v>
      </c>
      <c r="AD709" s="49">
        <f>AB709+AC709</f>
        <v>350</v>
      </c>
      <c r="AE709" s="54">
        <v>0</v>
      </c>
      <c r="AF709" s="53">
        <v>0</v>
      </c>
      <c r="AG709" s="49">
        <f>AE709+AF709</f>
        <v>0</v>
      </c>
      <c r="AH709" s="54">
        <v>0</v>
      </c>
      <c r="AI709" s="53">
        <v>0</v>
      </c>
      <c r="AJ709" s="49">
        <f>AH709+AI709</f>
        <v>0</v>
      </c>
      <c r="AK709" s="67">
        <v>23</v>
      </c>
      <c r="AL709" s="67">
        <v>100</v>
      </c>
      <c r="AM709" s="67">
        <v>90</v>
      </c>
      <c r="AN709" s="67">
        <v>113</v>
      </c>
      <c r="AO709" s="46">
        <f>SUM(AK709:AN709)</f>
        <v>326</v>
      </c>
      <c r="AP709" s="67">
        <v>24</v>
      </c>
      <c r="AQ709" s="46">
        <f>+AO709+AP709</f>
        <v>350</v>
      </c>
      <c r="AR709" s="45">
        <f>AB709/P709</f>
        <v>0.6652542372881356</v>
      </c>
      <c r="AS709" s="45">
        <f>(AC709/(H709+N709)*100%)</f>
        <v>0.82478632478632474</v>
      </c>
      <c r="AT709" s="45">
        <f>AD709/R709</f>
        <v>0.74468085106382975</v>
      </c>
      <c r="AU709" s="44" t="e">
        <f>AH709/AE709</f>
        <v>#DIV/0!</v>
      </c>
      <c r="AV709" s="44" t="e">
        <f>AI709/AF709</f>
        <v>#DIV/0!</v>
      </c>
      <c r="AW709" s="44" t="e">
        <f>AJ709/AG709</f>
        <v>#DIV/0!</v>
      </c>
      <c r="AX709" s="43">
        <f>AO709/AQ709</f>
        <v>0.93142857142857138</v>
      </c>
      <c r="AY709" s="42">
        <f>AP709/AQ709</f>
        <v>6.8571428571428575E-2</v>
      </c>
    </row>
    <row r="710" spans="1:51" ht="15" customHeight="1" x14ac:dyDescent="0.25">
      <c r="A710" s="32">
        <v>703</v>
      </c>
      <c r="B710" s="32">
        <v>18</v>
      </c>
      <c r="C710" s="32">
        <v>703</v>
      </c>
      <c r="D710" s="52" t="s">
        <v>17</v>
      </c>
      <c r="E710" s="52" t="s">
        <v>21</v>
      </c>
      <c r="F710" s="51">
        <v>18</v>
      </c>
      <c r="G710" s="47">
        <v>168</v>
      </c>
      <c r="H710" s="47">
        <v>167</v>
      </c>
      <c r="I710" s="48">
        <f>SUM(G710:H710)</f>
        <v>335</v>
      </c>
      <c r="J710" s="54">
        <v>0</v>
      </c>
      <c r="K710" s="53">
        <v>0</v>
      </c>
      <c r="L710" s="49">
        <f>J710+K710</f>
        <v>0</v>
      </c>
      <c r="M710" s="54">
        <v>1</v>
      </c>
      <c r="N710" s="53">
        <v>3</v>
      </c>
      <c r="O710" s="49">
        <f>M710+N710</f>
        <v>4</v>
      </c>
      <c r="P710" s="49">
        <f>G710+J710+M710</f>
        <v>169</v>
      </c>
      <c r="Q710" s="49">
        <f>H710+K710+N710</f>
        <v>170</v>
      </c>
      <c r="R710" s="50">
        <f>I710+L710+O710</f>
        <v>339</v>
      </c>
      <c r="S710" s="54">
        <v>121</v>
      </c>
      <c r="T710" s="53">
        <v>141</v>
      </c>
      <c r="U710" s="49">
        <f>S710+T710</f>
        <v>262</v>
      </c>
      <c r="V710" s="54">
        <v>0</v>
      </c>
      <c r="W710" s="53">
        <v>0</v>
      </c>
      <c r="X710" s="49">
        <f>V710+W710</f>
        <v>0</v>
      </c>
      <c r="Y710" s="54">
        <v>1</v>
      </c>
      <c r="Z710" s="53">
        <v>3</v>
      </c>
      <c r="AA710" s="49">
        <f>Y710+Z710</f>
        <v>4</v>
      </c>
      <c r="AB710" s="49">
        <f>S710+V710+Y710</f>
        <v>122</v>
      </c>
      <c r="AC710" s="49">
        <f>T710+W710+Z710</f>
        <v>144</v>
      </c>
      <c r="AD710" s="49">
        <f>AB710+AC710</f>
        <v>266</v>
      </c>
      <c r="AE710" s="54">
        <v>0</v>
      </c>
      <c r="AF710" s="53">
        <v>0</v>
      </c>
      <c r="AG710" s="49">
        <f>AE710+AF710</f>
        <v>0</v>
      </c>
      <c r="AH710" s="54">
        <v>0</v>
      </c>
      <c r="AI710" s="53">
        <v>0</v>
      </c>
      <c r="AJ710" s="49">
        <f>AH710+AI710</f>
        <v>0</v>
      </c>
      <c r="AK710" s="67">
        <v>20</v>
      </c>
      <c r="AL710" s="67">
        <v>24</v>
      </c>
      <c r="AM710" s="67">
        <v>124</v>
      </c>
      <c r="AN710" s="67">
        <v>84</v>
      </c>
      <c r="AO710" s="46">
        <f>SUM(AK710:AN710)</f>
        <v>252</v>
      </c>
      <c r="AP710" s="67">
        <v>14</v>
      </c>
      <c r="AQ710" s="46">
        <f>+AO710+AP710</f>
        <v>266</v>
      </c>
      <c r="AR710" s="45">
        <f>AB710/P710</f>
        <v>0.72189349112426038</v>
      </c>
      <c r="AS710" s="45">
        <f>(AC710/(H710+N710)*100%)</f>
        <v>0.84705882352941175</v>
      </c>
      <c r="AT710" s="45">
        <f>AD710/R710</f>
        <v>0.78466076696165188</v>
      </c>
      <c r="AU710" s="44" t="e">
        <f>AH710/AE710</f>
        <v>#DIV/0!</v>
      </c>
      <c r="AV710" s="44" t="e">
        <f>AI710/AF710</f>
        <v>#DIV/0!</v>
      </c>
      <c r="AW710" s="44" t="e">
        <f>AJ710/AG710</f>
        <v>#DIV/0!</v>
      </c>
      <c r="AX710" s="43">
        <f>AO710/AQ710</f>
        <v>0.94736842105263153</v>
      </c>
      <c r="AY710" s="42">
        <f>AP710/AQ710</f>
        <v>5.2631578947368418E-2</v>
      </c>
    </row>
    <row r="711" spans="1:51" ht="15" customHeight="1" x14ac:dyDescent="0.25">
      <c r="A711" s="32">
        <v>704</v>
      </c>
      <c r="B711" s="32">
        <v>19</v>
      </c>
      <c r="C711" s="32">
        <v>704</v>
      </c>
      <c r="D711" s="52" t="s">
        <v>17</v>
      </c>
      <c r="E711" s="52" t="s">
        <v>21</v>
      </c>
      <c r="F711" s="51">
        <v>19</v>
      </c>
      <c r="G711" s="47">
        <v>167</v>
      </c>
      <c r="H711" s="47">
        <v>176</v>
      </c>
      <c r="I711" s="48">
        <f>SUM(G711:H711)</f>
        <v>343</v>
      </c>
      <c r="J711" s="54">
        <v>0</v>
      </c>
      <c r="K711" s="53">
        <v>1</v>
      </c>
      <c r="L711" s="49">
        <f>J711+K711</f>
        <v>1</v>
      </c>
      <c r="M711" s="54">
        <v>1</v>
      </c>
      <c r="N711" s="53">
        <v>0</v>
      </c>
      <c r="O711" s="49">
        <f>M711+N711</f>
        <v>1</v>
      </c>
      <c r="P711" s="49">
        <f>G711+J711+M711</f>
        <v>168</v>
      </c>
      <c r="Q711" s="49">
        <f>H711+K711+N711</f>
        <v>177</v>
      </c>
      <c r="R711" s="50">
        <f>I711+L711+O711</f>
        <v>345</v>
      </c>
      <c r="S711" s="54">
        <v>118</v>
      </c>
      <c r="T711" s="53">
        <v>133</v>
      </c>
      <c r="U711" s="49">
        <f>S711+T711</f>
        <v>251</v>
      </c>
      <c r="V711" s="54">
        <v>0</v>
      </c>
      <c r="W711" s="53">
        <v>1</v>
      </c>
      <c r="X711" s="49">
        <f>V711+W711</f>
        <v>1</v>
      </c>
      <c r="Y711" s="54">
        <v>1</v>
      </c>
      <c r="Z711" s="53">
        <v>0</v>
      </c>
      <c r="AA711" s="49">
        <f>Y711+Z711</f>
        <v>1</v>
      </c>
      <c r="AB711" s="49">
        <f>S711+V711+Y711</f>
        <v>119</v>
      </c>
      <c r="AC711" s="49">
        <f>T711+W711+Z711</f>
        <v>134</v>
      </c>
      <c r="AD711" s="49">
        <f>AB711+AC711</f>
        <v>253</v>
      </c>
      <c r="AE711" s="54">
        <v>1</v>
      </c>
      <c r="AF711" s="53">
        <v>3</v>
      </c>
      <c r="AG711" s="49">
        <f>AE711+AF711</f>
        <v>4</v>
      </c>
      <c r="AH711" s="54">
        <v>1</v>
      </c>
      <c r="AI711" s="53">
        <v>3</v>
      </c>
      <c r="AJ711" s="49">
        <f>AH711+AI711</f>
        <v>4</v>
      </c>
      <c r="AK711" s="67">
        <v>39</v>
      </c>
      <c r="AL711" s="67">
        <v>35</v>
      </c>
      <c r="AM711" s="67">
        <v>88</v>
      </c>
      <c r="AN711" s="67">
        <v>89</v>
      </c>
      <c r="AO711" s="46">
        <f>SUM(AK711:AN711)</f>
        <v>251</v>
      </c>
      <c r="AP711" s="67">
        <v>2</v>
      </c>
      <c r="AQ711" s="46">
        <f>+AO711+AP711</f>
        <v>253</v>
      </c>
      <c r="AR711" s="45">
        <f>AB711/P711</f>
        <v>0.70833333333333337</v>
      </c>
      <c r="AS711" s="45">
        <f>(AC711/(H711+N711)*100%)</f>
        <v>0.76136363636363635</v>
      </c>
      <c r="AT711" s="45">
        <f>AD711/R711</f>
        <v>0.73333333333333328</v>
      </c>
      <c r="AU711" s="44">
        <f>AH711/AE711</f>
        <v>1</v>
      </c>
      <c r="AV711" s="44">
        <f>AI711/AF711</f>
        <v>1</v>
      </c>
      <c r="AW711" s="44">
        <f>AJ711/AG711</f>
        <v>1</v>
      </c>
      <c r="AX711" s="43">
        <f>AO711/AQ711</f>
        <v>0.9920948616600791</v>
      </c>
      <c r="AY711" s="42">
        <f>AP711/AQ711</f>
        <v>7.9051383399209481E-3</v>
      </c>
    </row>
    <row r="712" spans="1:51" ht="15" customHeight="1" x14ac:dyDescent="0.25">
      <c r="A712" s="32">
        <v>705</v>
      </c>
      <c r="B712" s="32">
        <v>20</v>
      </c>
      <c r="C712" s="32">
        <v>705</v>
      </c>
      <c r="D712" s="52" t="s">
        <v>17</v>
      </c>
      <c r="E712" s="52" t="s">
        <v>21</v>
      </c>
      <c r="F712" s="51">
        <v>20</v>
      </c>
      <c r="G712" s="47">
        <v>122</v>
      </c>
      <c r="H712" s="47">
        <v>128</v>
      </c>
      <c r="I712" s="48">
        <f>SUM(G712:H712)</f>
        <v>250</v>
      </c>
      <c r="J712" s="54">
        <v>0</v>
      </c>
      <c r="K712" s="53">
        <v>0</v>
      </c>
      <c r="L712" s="49">
        <f>J712+K712</f>
        <v>0</v>
      </c>
      <c r="M712" s="54">
        <v>3</v>
      </c>
      <c r="N712" s="53">
        <v>2</v>
      </c>
      <c r="O712" s="49">
        <f>M712+N712</f>
        <v>5</v>
      </c>
      <c r="P712" s="49">
        <f>G712+J712+M712</f>
        <v>125</v>
      </c>
      <c r="Q712" s="49">
        <f>H712+K712+N712</f>
        <v>130</v>
      </c>
      <c r="R712" s="50">
        <f>I712+L712+O712</f>
        <v>255</v>
      </c>
      <c r="S712" s="54">
        <v>81</v>
      </c>
      <c r="T712" s="53">
        <v>84</v>
      </c>
      <c r="U712" s="49">
        <f>S712+T712</f>
        <v>165</v>
      </c>
      <c r="V712" s="54">
        <v>0</v>
      </c>
      <c r="W712" s="53">
        <v>0</v>
      </c>
      <c r="X712" s="49">
        <f>V712+W712</f>
        <v>0</v>
      </c>
      <c r="Y712" s="54">
        <v>3</v>
      </c>
      <c r="Z712" s="53">
        <v>2</v>
      </c>
      <c r="AA712" s="49">
        <f>Y712+Z712</f>
        <v>5</v>
      </c>
      <c r="AB712" s="49">
        <f>S712+V712+Y712</f>
        <v>84</v>
      </c>
      <c r="AC712" s="49">
        <f>T712+W712+Z712</f>
        <v>86</v>
      </c>
      <c r="AD712" s="49">
        <f>AB712+AC712</f>
        <v>170</v>
      </c>
      <c r="AE712" s="54">
        <v>0</v>
      </c>
      <c r="AF712" s="53">
        <v>0</v>
      </c>
      <c r="AG712" s="49">
        <f>AE712+AF712</f>
        <v>0</v>
      </c>
      <c r="AH712" s="54">
        <v>0</v>
      </c>
      <c r="AI712" s="53">
        <v>0</v>
      </c>
      <c r="AJ712" s="49">
        <f>AH712+AI712</f>
        <v>0</v>
      </c>
      <c r="AK712" s="67">
        <v>42</v>
      </c>
      <c r="AL712" s="67">
        <v>62</v>
      </c>
      <c r="AM712" s="67">
        <v>41</v>
      </c>
      <c r="AN712" s="67">
        <v>16</v>
      </c>
      <c r="AO712" s="46">
        <f>SUM(AK712:AN712)</f>
        <v>161</v>
      </c>
      <c r="AP712" s="67">
        <v>9</v>
      </c>
      <c r="AQ712" s="46">
        <f>+AO712+AP712</f>
        <v>170</v>
      </c>
      <c r="AR712" s="45">
        <f>AB712/P712</f>
        <v>0.67200000000000004</v>
      </c>
      <c r="AS712" s="45">
        <f>(AC712/(H712+N712)*100%)</f>
        <v>0.66153846153846152</v>
      </c>
      <c r="AT712" s="45">
        <f>AD712/R712</f>
        <v>0.66666666666666663</v>
      </c>
      <c r="AU712" s="44" t="e">
        <f>AH712/AE712</f>
        <v>#DIV/0!</v>
      </c>
      <c r="AV712" s="44" t="e">
        <f>AI712/AF712</f>
        <v>#DIV/0!</v>
      </c>
      <c r="AW712" s="44" t="e">
        <f>AJ712/AG712</f>
        <v>#DIV/0!</v>
      </c>
      <c r="AX712" s="43">
        <f>AO712/AQ712</f>
        <v>0.94705882352941173</v>
      </c>
      <c r="AY712" s="42">
        <f>AP712/AQ712</f>
        <v>5.2941176470588235E-2</v>
      </c>
    </row>
    <row r="713" spans="1:51" ht="15" customHeight="1" x14ac:dyDescent="0.25">
      <c r="A713" s="32">
        <v>706</v>
      </c>
      <c r="B713" s="32">
        <v>21</v>
      </c>
      <c r="C713" s="32">
        <v>706</v>
      </c>
      <c r="D713" s="52" t="s">
        <v>17</v>
      </c>
      <c r="E713" s="52" t="s">
        <v>21</v>
      </c>
      <c r="F713" s="51">
        <v>21</v>
      </c>
      <c r="G713" s="47">
        <v>211</v>
      </c>
      <c r="H713" s="47">
        <v>215</v>
      </c>
      <c r="I713" s="48">
        <f>SUM(G713:H713)</f>
        <v>426</v>
      </c>
      <c r="J713" s="54">
        <v>0</v>
      </c>
      <c r="K713" s="53">
        <v>0</v>
      </c>
      <c r="L713" s="49">
        <f>J713+K713</f>
        <v>0</v>
      </c>
      <c r="M713" s="54">
        <v>6</v>
      </c>
      <c r="N713" s="53">
        <v>2</v>
      </c>
      <c r="O713" s="49">
        <f>M713+N713</f>
        <v>8</v>
      </c>
      <c r="P713" s="49">
        <f>G713+J713+M713</f>
        <v>217</v>
      </c>
      <c r="Q713" s="49">
        <f>H713+K713+N713</f>
        <v>217</v>
      </c>
      <c r="R713" s="50">
        <f>I713+L713+O713</f>
        <v>434</v>
      </c>
      <c r="S713" s="54">
        <v>127</v>
      </c>
      <c r="T713" s="53">
        <v>160</v>
      </c>
      <c r="U713" s="49">
        <f>S713+T713</f>
        <v>287</v>
      </c>
      <c r="V713" s="54">
        <v>0</v>
      </c>
      <c r="W713" s="53">
        <v>0</v>
      </c>
      <c r="X713" s="49">
        <f>V713+W713</f>
        <v>0</v>
      </c>
      <c r="Y713" s="54">
        <v>6</v>
      </c>
      <c r="Z713" s="53">
        <v>2</v>
      </c>
      <c r="AA713" s="49">
        <f>Y713+Z713</f>
        <v>8</v>
      </c>
      <c r="AB713" s="49">
        <f>S713+V713+Y713</f>
        <v>133</v>
      </c>
      <c r="AC713" s="49">
        <f>T713+W713+Z713</f>
        <v>162</v>
      </c>
      <c r="AD713" s="49">
        <f>AB713+AC713</f>
        <v>295</v>
      </c>
      <c r="AE713" s="54">
        <v>0</v>
      </c>
      <c r="AF713" s="53">
        <v>0</v>
      </c>
      <c r="AG713" s="49">
        <f>AE713+AF713</f>
        <v>0</v>
      </c>
      <c r="AH713" s="54">
        <v>0</v>
      </c>
      <c r="AI713" s="53">
        <v>0</v>
      </c>
      <c r="AJ713" s="49">
        <f>AH713+AI713</f>
        <v>0</v>
      </c>
      <c r="AK713" s="67">
        <v>58</v>
      </c>
      <c r="AL713" s="67">
        <v>78</v>
      </c>
      <c r="AM713" s="67">
        <v>47</v>
      </c>
      <c r="AN713" s="67">
        <v>90</v>
      </c>
      <c r="AO713" s="46">
        <f>SUM(AK713:AN713)</f>
        <v>273</v>
      </c>
      <c r="AP713" s="67">
        <v>22</v>
      </c>
      <c r="AQ713" s="46">
        <f>+AO713+AP713</f>
        <v>295</v>
      </c>
      <c r="AR713" s="45">
        <f>AB713/P713</f>
        <v>0.61290322580645162</v>
      </c>
      <c r="AS713" s="45">
        <f>(AC713/(H713+N713)*100%)</f>
        <v>0.74654377880184331</v>
      </c>
      <c r="AT713" s="45">
        <f>AD713/R713</f>
        <v>0.67972350230414746</v>
      </c>
      <c r="AU713" s="44" t="e">
        <f>AH713/AE713</f>
        <v>#DIV/0!</v>
      </c>
      <c r="AV713" s="44" t="e">
        <f>AI713/AF713</f>
        <v>#DIV/0!</v>
      </c>
      <c r="AW713" s="44" t="e">
        <f>AJ713/AG713</f>
        <v>#DIV/0!</v>
      </c>
      <c r="AX713" s="43">
        <f>AO713/AQ713</f>
        <v>0.92542372881355928</v>
      </c>
      <c r="AY713" s="42">
        <f>AP713/AQ713</f>
        <v>7.4576271186440682E-2</v>
      </c>
    </row>
    <row r="714" spans="1:51" ht="15" customHeight="1" x14ac:dyDescent="0.25">
      <c r="A714" s="32">
        <v>707</v>
      </c>
      <c r="B714" s="32">
        <v>22</v>
      </c>
      <c r="C714" s="32">
        <v>707</v>
      </c>
      <c r="D714" s="52" t="s">
        <v>17</v>
      </c>
      <c r="E714" s="52" t="s">
        <v>21</v>
      </c>
      <c r="F714" s="51">
        <v>22</v>
      </c>
      <c r="G714" s="47">
        <v>246</v>
      </c>
      <c r="H714" s="47">
        <v>238</v>
      </c>
      <c r="I714" s="48">
        <f>SUM(G714:H714)</f>
        <v>484</v>
      </c>
      <c r="J714" s="54">
        <v>0</v>
      </c>
      <c r="K714" s="53">
        <v>0</v>
      </c>
      <c r="L714" s="49">
        <f>J714+K714</f>
        <v>0</v>
      </c>
      <c r="M714" s="54">
        <v>1</v>
      </c>
      <c r="N714" s="53">
        <v>1</v>
      </c>
      <c r="O714" s="49">
        <f>M714+N714</f>
        <v>2</v>
      </c>
      <c r="P714" s="49">
        <f>G714+J714+M714</f>
        <v>247</v>
      </c>
      <c r="Q714" s="49">
        <f>H714+K714+N714</f>
        <v>239</v>
      </c>
      <c r="R714" s="50">
        <f>I714+L714+O714</f>
        <v>486</v>
      </c>
      <c r="S714" s="54">
        <v>187</v>
      </c>
      <c r="T714" s="53">
        <v>211</v>
      </c>
      <c r="U714" s="49">
        <f>S714+T714</f>
        <v>398</v>
      </c>
      <c r="V714" s="54">
        <v>0</v>
      </c>
      <c r="W714" s="53">
        <v>0</v>
      </c>
      <c r="X714" s="49">
        <f>V714+W714</f>
        <v>0</v>
      </c>
      <c r="Y714" s="54">
        <v>1</v>
      </c>
      <c r="Z714" s="53">
        <v>1</v>
      </c>
      <c r="AA714" s="49">
        <f>Y714+Z714</f>
        <v>2</v>
      </c>
      <c r="AB714" s="49">
        <f>S714+V714+Y714</f>
        <v>188</v>
      </c>
      <c r="AC714" s="49">
        <f>T714+W714+Z714</f>
        <v>212</v>
      </c>
      <c r="AD714" s="49">
        <f>AB714+AC714</f>
        <v>400</v>
      </c>
      <c r="AE714" s="54">
        <v>0</v>
      </c>
      <c r="AF714" s="53">
        <v>0</v>
      </c>
      <c r="AG714" s="49">
        <f>AE714+AF714</f>
        <v>0</v>
      </c>
      <c r="AH714" s="54">
        <v>0</v>
      </c>
      <c r="AI714" s="53">
        <v>0</v>
      </c>
      <c r="AJ714" s="49">
        <f>AH714+AI714</f>
        <v>0</v>
      </c>
      <c r="AK714" s="67">
        <v>43</v>
      </c>
      <c r="AL714" s="67">
        <v>155</v>
      </c>
      <c r="AM714" s="67">
        <v>133</v>
      </c>
      <c r="AN714" s="67">
        <v>43</v>
      </c>
      <c r="AO714" s="46">
        <f>SUM(AK714:AN714)</f>
        <v>374</v>
      </c>
      <c r="AP714" s="67">
        <v>26</v>
      </c>
      <c r="AQ714" s="46">
        <f>+AO714+AP714</f>
        <v>400</v>
      </c>
      <c r="AR714" s="45">
        <f>AB714/P714</f>
        <v>0.76113360323886636</v>
      </c>
      <c r="AS714" s="45">
        <f>(AC714/(H714+N714)*100%)</f>
        <v>0.88702928870292885</v>
      </c>
      <c r="AT714" s="45">
        <f>AD714/R714</f>
        <v>0.82304526748971196</v>
      </c>
      <c r="AU714" s="44" t="e">
        <f>AH714/AE714</f>
        <v>#DIV/0!</v>
      </c>
      <c r="AV714" s="44" t="e">
        <f>AI714/AF714</f>
        <v>#DIV/0!</v>
      </c>
      <c r="AW714" s="44" t="e">
        <f>AJ714/AG714</f>
        <v>#DIV/0!</v>
      </c>
      <c r="AX714" s="43">
        <f>AO714/AQ714</f>
        <v>0.93500000000000005</v>
      </c>
      <c r="AY714" s="42">
        <f>AP714/AQ714</f>
        <v>6.5000000000000002E-2</v>
      </c>
    </row>
    <row r="715" spans="1:51" ht="15" customHeight="1" x14ac:dyDescent="0.25">
      <c r="A715" s="32">
        <v>708</v>
      </c>
      <c r="B715" s="32">
        <v>23</v>
      </c>
      <c r="C715" s="32">
        <v>708</v>
      </c>
      <c r="D715" s="52" t="s">
        <v>17</v>
      </c>
      <c r="E715" s="52" t="s">
        <v>21</v>
      </c>
      <c r="F715" s="51">
        <v>23</v>
      </c>
      <c r="G715" s="47">
        <v>199</v>
      </c>
      <c r="H715" s="47">
        <v>187</v>
      </c>
      <c r="I715" s="48">
        <f>SUM(G715:H715)</f>
        <v>386</v>
      </c>
      <c r="J715" s="54">
        <v>0</v>
      </c>
      <c r="K715" s="53">
        <v>0</v>
      </c>
      <c r="L715" s="49">
        <f>J715+K715</f>
        <v>0</v>
      </c>
      <c r="M715" s="54">
        <v>2</v>
      </c>
      <c r="N715" s="53">
        <v>0</v>
      </c>
      <c r="O715" s="49">
        <f>M715+N715</f>
        <v>2</v>
      </c>
      <c r="P715" s="49">
        <f>G715+J715+M715</f>
        <v>201</v>
      </c>
      <c r="Q715" s="49">
        <f>H715+K715+N715</f>
        <v>187</v>
      </c>
      <c r="R715" s="50">
        <f>I715+L715+O715</f>
        <v>388</v>
      </c>
      <c r="S715" s="54">
        <v>170</v>
      </c>
      <c r="T715" s="53">
        <v>174</v>
      </c>
      <c r="U715" s="49">
        <f>S715+T715</f>
        <v>344</v>
      </c>
      <c r="V715" s="54">
        <v>0</v>
      </c>
      <c r="W715" s="53">
        <v>0</v>
      </c>
      <c r="X715" s="49">
        <f>V715+W715</f>
        <v>0</v>
      </c>
      <c r="Y715" s="54">
        <v>2</v>
      </c>
      <c r="Z715" s="53">
        <v>0</v>
      </c>
      <c r="AA715" s="49">
        <f>Y715+Z715</f>
        <v>2</v>
      </c>
      <c r="AB715" s="49">
        <f>S715+V715+Y715</f>
        <v>172</v>
      </c>
      <c r="AC715" s="49">
        <f>T715+W715+Z715</f>
        <v>174</v>
      </c>
      <c r="AD715" s="49">
        <f>AB715+AC715</f>
        <v>346</v>
      </c>
      <c r="AE715" s="54">
        <v>0</v>
      </c>
      <c r="AF715" s="53">
        <v>0</v>
      </c>
      <c r="AG715" s="49">
        <f>AE715+AF715</f>
        <v>0</v>
      </c>
      <c r="AH715" s="54">
        <v>0</v>
      </c>
      <c r="AI715" s="53">
        <v>0</v>
      </c>
      <c r="AJ715" s="49">
        <f>AH715+AI715</f>
        <v>0</v>
      </c>
      <c r="AK715" s="67">
        <v>36</v>
      </c>
      <c r="AL715" s="67">
        <v>58</v>
      </c>
      <c r="AM715" s="67">
        <v>117</v>
      </c>
      <c r="AN715" s="67">
        <v>109</v>
      </c>
      <c r="AO715" s="46">
        <f>SUM(AK715:AN715)</f>
        <v>320</v>
      </c>
      <c r="AP715" s="67">
        <v>26</v>
      </c>
      <c r="AQ715" s="46">
        <f>+AO715+AP715</f>
        <v>346</v>
      </c>
      <c r="AR715" s="45">
        <f>AB715/P715</f>
        <v>0.85572139303482586</v>
      </c>
      <c r="AS715" s="45">
        <f>(AC715/(H715+N715)*100%)</f>
        <v>0.93048128342245995</v>
      </c>
      <c r="AT715" s="45">
        <f>AD715/R715</f>
        <v>0.89175257731958768</v>
      </c>
      <c r="AU715" s="44" t="e">
        <f>AH715/AE715</f>
        <v>#DIV/0!</v>
      </c>
      <c r="AV715" s="44" t="e">
        <f>AI715/AF715</f>
        <v>#DIV/0!</v>
      </c>
      <c r="AW715" s="44" t="e">
        <f>AJ715/AG715</f>
        <v>#DIV/0!</v>
      </c>
      <c r="AX715" s="43">
        <f>AO715/AQ715</f>
        <v>0.92485549132947975</v>
      </c>
      <c r="AY715" s="42">
        <f>AP715/AQ715</f>
        <v>7.5144508670520235E-2</v>
      </c>
    </row>
    <row r="716" spans="1:51" ht="15" customHeight="1" x14ac:dyDescent="0.25">
      <c r="A716" s="32">
        <v>709</v>
      </c>
      <c r="B716" s="32">
        <v>24</v>
      </c>
      <c r="C716" s="32">
        <v>709</v>
      </c>
      <c r="D716" s="52" t="s">
        <v>17</v>
      </c>
      <c r="E716" s="52" t="s">
        <v>21</v>
      </c>
      <c r="F716" s="51">
        <v>24</v>
      </c>
      <c r="G716" s="47">
        <v>154</v>
      </c>
      <c r="H716" s="47">
        <v>148</v>
      </c>
      <c r="I716" s="48">
        <f>SUM(G716:H716)</f>
        <v>302</v>
      </c>
      <c r="J716" s="54">
        <v>0</v>
      </c>
      <c r="K716" s="53">
        <v>0</v>
      </c>
      <c r="L716" s="49">
        <f>J716+K716</f>
        <v>0</v>
      </c>
      <c r="M716" s="54">
        <v>1</v>
      </c>
      <c r="N716" s="53">
        <v>0</v>
      </c>
      <c r="O716" s="49">
        <f>M716+N716</f>
        <v>1</v>
      </c>
      <c r="P716" s="49">
        <f>G716+J716+M716</f>
        <v>155</v>
      </c>
      <c r="Q716" s="49">
        <f>H716+K716+N716</f>
        <v>148</v>
      </c>
      <c r="R716" s="50">
        <f>I716+L716+O716</f>
        <v>303</v>
      </c>
      <c r="S716" s="54">
        <v>134</v>
      </c>
      <c r="T716" s="53">
        <v>136</v>
      </c>
      <c r="U716" s="49">
        <f>S716+T716</f>
        <v>270</v>
      </c>
      <c r="V716" s="54">
        <v>0</v>
      </c>
      <c r="W716" s="53">
        <v>0</v>
      </c>
      <c r="X716" s="49">
        <f>V716+W716</f>
        <v>0</v>
      </c>
      <c r="Y716" s="54">
        <v>1</v>
      </c>
      <c r="Z716" s="53">
        <v>0</v>
      </c>
      <c r="AA716" s="49">
        <f>Y716+Z716</f>
        <v>1</v>
      </c>
      <c r="AB716" s="49">
        <f>S716+V716+Y716</f>
        <v>135</v>
      </c>
      <c r="AC716" s="49">
        <f>T716+W716+Z716</f>
        <v>136</v>
      </c>
      <c r="AD716" s="49">
        <f>AB716+AC716</f>
        <v>271</v>
      </c>
      <c r="AE716" s="54">
        <v>0</v>
      </c>
      <c r="AF716" s="53">
        <v>0</v>
      </c>
      <c r="AG716" s="49">
        <f>AE716+AF716</f>
        <v>0</v>
      </c>
      <c r="AH716" s="54">
        <v>0</v>
      </c>
      <c r="AI716" s="53">
        <v>0</v>
      </c>
      <c r="AJ716" s="49">
        <f>AH716+AI716</f>
        <v>0</v>
      </c>
      <c r="AK716" s="67">
        <v>30</v>
      </c>
      <c r="AL716" s="67">
        <v>123</v>
      </c>
      <c r="AM716" s="67">
        <v>94</v>
      </c>
      <c r="AN716" s="67">
        <v>13</v>
      </c>
      <c r="AO716" s="46">
        <f>SUM(AK716:AN716)</f>
        <v>260</v>
      </c>
      <c r="AP716" s="67">
        <v>11</v>
      </c>
      <c r="AQ716" s="46">
        <f>+AO716+AP716</f>
        <v>271</v>
      </c>
      <c r="AR716" s="45">
        <f>AB716/P716</f>
        <v>0.87096774193548387</v>
      </c>
      <c r="AS716" s="45">
        <f>(AC716/(H716+N716)*100%)</f>
        <v>0.91891891891891897</v>
      </c>
      <c r="AT716" s="45">
        <f>AD716/R716</f>
        <v>0.89438943894389444</v>
      </c>
      <c r="AU716" s="44" t="e">
        <f>AH716/AE716</f>
        <v>#DIV/0!</v>
      </c>
      <c r="AV716" s="44" t="e">
        <f>AI716/AF716</f>
        <v>#DIV/0!</v>
      </c>
      <c r="AW716" s="44" t="e">
        <f>AJ716/AG716</f>
        <v>#DIV/0!</v>
      </c>
      <c r="AX716" s="43">
        <f>AO716/AQ716</f>
        <v>0.95940959409594095</v>
      </c>
      <c r="AY716" s="42">
        <f>AP716/AQ716</f>
        <v>4.0590405904059039E-2</v>
      </c>
    </row>
    <row r="717" spans="1:51" ht="15" customHeight="1" x14ac:dyDescent="0.25">
      <c r="A717" s="32">
        <v>710</v>
      </c>
      <c r="B717" s="32">
        <v>25</v>
      </c>
      <c r="C717" s="32">
        <v>710</v>
      </c>
      <c r="D717" s="52" t="s">
        <v>17</v>
      </c>
      <c r="E717" s="52" t="s">
        <v>21</v>
      </c>
      <c r="F717" s="51">
        <v>25</v>
      </c>
      <c r="G717" s="47">
        <v>166</v>
      </c>
      <c r="H717" s="47">
        <v>162</v>
      </c>
      <c r="I717" s="48">
        <f>SUM(G717:H717)</f>
        <v>328</v>
      </c>
      <c r="J717" s="54">
        <v>1</v>
      </c>
      <c r="K717" s="53">
        <v>0</v>
      </c>
      <c r="L717" s="49">
        <f>J717+K717</f>
        <v>1</v>
      </c>
      <c r="M717" s="54">
        <v>4</v>
      </c>
      <c r="N717" s="53">
        <v>4</v>
      </c>
      <c r="O717" s="49">
        <f>M717+N717</f>
        <v>8</v>
      </c>
      <c r="P717" s="49">
        <f>G717+J717+M717</f>
        <v>171</v>
      </c>
      <c r="Q717" s="49">
        <f>H717+K717+N717</f>
        <v>166</v>
      </c>
      <c r="R717" s="50">
        <f>I717+L717+O717</f>
        <v>337</v>
      </c>
      <c r="S717" s="54">
        <v>149</v>
      </c>
      <c r="T717" s="53">
        <v>143</v>
      </c>
      <c r="U717" s="49">
        <f>S717+T717</f>
        <v>292</v>
      </c>
      <c r="V717" s="54">
        <v>1</v>
      </c>
      <c r="W717" s="53">
        <v>0</v>
      </c>
      <c r="X717" s="49">
        <f>V717+W717</f>
        <v>1</v>
      </c>
      <c r="Y717" s="54">
        <v>4</v>
      </c>
      <c r="Z717" s="53">
        <v>4</v>
      </c>
      <c r="AA717" s="49">
        <f>Y717+Z717</f>
        <v>8</v>
      </c>
      <c r="AB717" s="49">
        <f>S717+V717+Y717</f>
        <v>154</v>
      </c>
      <c r="AC717" s="49">
        <f>T717+W717+Z717</f>
        <v>147</v>
      </c>
      <c r="AD717" s="49">
        <f>AB717+AC717</f>
        <v>301</v>
      </c>
      <c r="AE717" s="54">
        <v>0</v>
      </c>
      <c r="AF717" s="53">
        <v>0</v>
      </c>
      <c r="AG717" s="49">
        <f>AE717+AF717</f>
        <v>0</v>
      </c>
      <c r="AH717" s="54">
        <v>0</v>
      </c>
      <c r="AI717" s="53">
        <v>0</v>
      </c>
      <c r="AJ717" s="49">
        <f>AH717+AI717</f>
        <v>0</v>
      </c>
      <c r="AK717" s="67">
        <v>52</v>
      </c>
      <c r="AL717" s="67">
        <v>70</v>
      </c>
      <c r="AM717" s="67">
        <v>124</v>
      </c>
      <c r="AN717" s="67">
        <v>45</v>
      </c>
      <c r="AO717" s="46">
        <f>SUM(AK717:AN717)</f>
        <v>291</v>
      </c>
      <c r="AP717" s="67">
        <v>10</v>
      </c>
      <c r="AQ717" s="46">
        <f>+AO717+AP717</f>
        <v>301</v>
      </c>
      <c r="AR717" s="45">
        <f>AB717/P717</f>
        <v>0.90058479532163738</v>
      </c>
      <c r="AS717" s="45">
        <f>(AC717/(H717+N717)*100%)</f>
        <v>0.88554216867469882</v>
      </c>
      <c r="AT717" s="45">
        <f>AD717/R717</f>
        <v>0.89317507418397624</v>
      </c>
      <c r="AU717" s="44" t="e">
        <f>AH717/AE717</f>
        <v>#DIV/0!</v>
      </c>
      <c r="AV717" s="44" t="e">
        <f>AI717/AF717</f>
        <v>#DIV/0!</v>
      </c>
      <c r="AW717" s="44" t="e">
        <f>AJ717/AG717</f>
        <v>#DIV/0!</v>
      </c>
      <c r="AX717" s="43">
        <f>AO717/AQ717</f>
        <v>0.96677740863787376</v>
      </c>
      <c r="AY717" s="42">
        <f>AP717/AQ717</f>
        <v>3.3222591362126248E-2</v>
      </c>
    </row>
    <row r="718" spans="1:51" ht="15" customHeight="1" x14ac:dyDescent="0.25">
      <c r="A718" s="32">
        <v>711</v>
      </c>
      <c r="B718" s="32">
        <v>26</v>
      </c>
      <c r="C718" s="32">
        <v>711</v>
      </c>
      <c r="D718" s="52" t="s">
        <v>17</v>
      </c>
      <c r="E718" s="52" t="s">
        <v>21</v>
      </c>
      <c r="F718" s="51">
        <v>26</v>
      </c>
      <c r="G718" s="47">
        <v>132</v>
      </c>
      <c r="H718" s="47">
        <v>148</v>
      </c>
      <c r="I718" s="48">
        <f>SUM(G718:H718)</f>
        <v>280</v>
      </c>
      <c r="J718" s="54">
        <v>1</v>
      </c>
      <c r="K718" s="53">
        <v>0</v>
      </c>
      <c r="L718" s="49">
        <f>J718+K718</f>
        <v>1</v>
      </c>
      <c r="M718" s="54">
        <v>1</v>
      </c>
      <c r="N718" s="53">
        <v>0</v>
      </c>
      <c r="O718" s="49">
        <f>M718+N718</f>
        <v>1</v>
      </c>
      <c r="P718" s="49">
        <f>G718+J718+M718</f>
        <v>134</v>
      </c>
      <c r="Q718" s="49">
        <f>H718+K718+N718</f>
        <v>148</v>
      </c>
      <c r="R718" s="50">
        <f>I718+L718+O718</f>
        <v>282</v>
      </c>
      <c r="S718" s="54">
        <v>125</v>
      </c>
      <c r="T718" s="53">
        <v>139</v>
      </c>
      <c r="U718" s="49">
        <f>S718+T718</f>
        <v>264</v>
      </c>
      <c r="V718" s="54">
        <v>1</v>
      </c>
      <c r="W718" s="53">
        <v>0</v>
      </c>
      <c r="X718" s="49">
        <f>V718+W718</f>
        <v>1</v>
      </c>
      <c r="Y718" s="54">
        <v>1</v>
      </c>
      <c r="Z718" s="53">
        <v>0</v>
      </c>
      <c r="AA718" s="49">
        <f>Y718+Z718</f>
        <v>1</v>
      </c>
      <c r="AB718" s="49">
        <f>S718+V718+Y718</f>
        <v>127</v>
      </c>
      <c r="AC718" s="49">
        <f>T718+W718+Z718</f>
        <v>139</v>
      </c>
      <c r="AD718" s="49">
        <f>AB718+AC718</f>
        <v>266</v>
      </c>
      <c r="AE718" s="54">
        <v>0</v>
      </c>
      <c r="AF718" s="53">
        <v>0</v>
      </c>
      <c r="AG718" s="49">
        <f>AE718+AF718</f>
        <v>0</v>
      </c>
      <c r="AH718" s="54">
        <v>0</v>
      </c>
      <c r="AI718" s="53">
        <v>0</v>
      </c>
      <c r="AJ718" s="49">
        <f>AH718+AI718</f>
        <v>0</v>
      </c>
      <c r="AK718" s="67">
        <v>24</v>
      </c>
      <c r="AL718" s="67">
        <v>185</v>
      </c>
      <c r="AM718" s="67">
        <v>31</v>
      </c>
      <c r="AN718" s="67">
        <v>11</v>
      </c>
      <c r="AO718" s="46">
        <f>SUM(AK718:AN718)</f>
        <v>251</v>
      </c>
      <c r="AP718" s="67">
        <v>15</v>
      </c>
      <c r="AQ718" s="46">
        <f>+AO718+AP718</f>
        <v>266</v>
      </c>
      <c r="AR718" s="45">
        <f>AB718/P718</f>
        <v>0.94776119402985071</v>
      </c>
      <c r="AS718" s="45">
        <f>(AC718/(H718+N718)*100%)</f>
        <v>0.93918918918918914</v>
      </c>
      <c r="AT718" s="45">
        <f>AD718/R718</f>
        <v>0.94326241134751776</v>
      </c>
      <c r="AU718" s="44" t="e">
        <f>AH718/AE718</f>
        <v>#DIV/0!</v>
      </c>
      <c r="AV718" s="44" t="e">
        <f>AI718/AF718</f>
        <v>#DIV/0!</v>
      </c>
      <c r="AW718" s="44" t="e">
        <f>AJ718/AG718</f>
        <v>#DIV/0!</v>
      </c>
      <c r="AX718" s="43">
        <f>AO718/AQ718</f>
        <v>0.94360902255639101</v>
      </c>
      <c r="AY718" s="42">
        <f>AP718/AQ718</f>
        <v>5.6390977443609019E-2</v>
      </c>
    </row>
    <row r="719" spans="1:51" ht="15" customHeight="1" x14ac:dyDescent="0.25">
      <c r="A719" s="32">
        <v>712</v>
      </c>
      <c r="B719" s="32"/>
      <c r="C719" s="32">
        <v>712</v>
      </c>
      <c r="D719" s="58" t="s">
        <v>20</v>
      </c>
      <c r="E719" s="58"/>
      <c r="F719" s="57">
        <f>F718</f>
        <v>26</v>
      </c>
      <c r="G719" s="55">
        <f>SUM(G693:G718)</f>
        <v>4438</v>
      </c>
      <c r="H719" s="55">
        <f>SUM(H693:H718)</f>
        <v>4483</v>
      </c>
      <c r="I719" s="55">
        <f>SUM(I693:I718)</f>
        <v>8921</v>
      </c>
      <c r="J719" s="55">
        <f>SUM(J693:J718)</f>
        <v>11</v>
      </c>
      <c r="K719" s="55">
        <f>SUM(K693:K718)</f>
        <v>12</v>
      </c>
      <c r="L719" s="55">
        <f>SUM(L693:L718)</f>
        <v>23</v>
      </c>
      <c r="M719" s="55">
        <f>SUM(M693:M718)</f>
        <v>53</v>
      </c>
      <c r="N719" s="55">
        <f>SUM(N693:N718)</f>
        <v>51</v>
      </c>
      <c r="O719" s="55">
        <f>SUM(O693:O718)</f>
        <v>104</v>
      </c>
      <c r="P719" s="55">
        <f>SUM(P693:P718)</f>
        <v>4502</v>
      </c>
      <c r="Q719" s="55">
        <f>SUM(Q693:Q718)</f>
        <v>4546</v>
      </c>
      <c r="R719" s="66">
        <f>I719+L719+O719</f>
        <v>9048</v>
      </c>
      <c r="S719" s="55">
        <f>SUM(S693:S718)</f>
        <v>3341</v>
      </c>
      <c r="T719" s="55">
        <f>SUM(T693:T718)</f>
        <v>3712</v>
      </c>
      <c r="U719" s="55">
        <f>SUM(U693:U718)</f>
        <v>7053</v>
      </c>
      <c r="V719" s="55">
        <f>SUM(V693:V718)</f>
        <v>9</v>
      </c>
      <c r="W719" s="55">
        <f>SUM(W693:W718)</f>
        <v>10</v>
      </c>
      <c r="X719" s="55">
        <f>SUM(X693:X718)</f>
        <v>19</v>
      </c>
      <c r="Y719" s="55">
        <f>SUM(Y693:Y718)</f>
        <v>53</v>
      </c>
      <c r="Z719" s="55">
        <f>SUM(Z693:Z718)</f>
        <v>51</v>
      </c>
      <c r="AA719" s="55">
        <f>SUM(AA693:AA718)</f>
        <v>104</v>
      </c>
      <c r="AB719" s="55">
        <f>SUM(AB693:AB718)</f>
        <v>3403</v>
      </c>
      <c r="AC719" s="55">
        <f>SUM(AC693:AC718)</f>
        <v>3773</v>
      </c>
      <c r="AD719" s="55">
        <f>SUM(AD693:AD718)</f>
        <v>7176</v>
      </c>
      <c r="AE719" s="55">
        <f>SUM(AE693:AE718)</f>
        <v>4</v>
      </c>
      <c r="AF719" s="55">
        <f>SUM(AF693:AF718)</f>
        <v>9</v>
      </c>
      <c r="AG719" s="55">
        <f>SUM(AG693:AG718)</f>
        <v>13</v>
      </c>
      <c r="AH719" s="55">
        <f>SUM(AH693:AH718)</f>
        <v>4</v>
      </c>
      <c r="AI719" s="55">
        <f>SUM(AI693:AI718)</f>
        <v>9</v>
      </c>
      <c r="AJ719" s="55">
        <f>SUM(AJ693:AJ718)</f>
        <v>13</v>
      </c>
      <c r="AK719" s="55">
        <f>SUM(AK693:AK718)</f>
        <v>1215</v>
      </c>
      <c r="AL719" s="55">
        <f>SUM(AL693:AL718)</f>
        <v>2184</v>
      </c>
      <c r="AM719" s="55">
        <f>SUM(AM693:AM718)</f>
        <v>1925</v>
      </c>
      <c r="AN719" s="55">
        <f>SUM(AN693:AN718)</f>
        <v>1484</v>
      </c>
      <c r="AO719" s="55">
        <f>SUM(AO693:AO718)</f>
        <v>6808</v>
      </c>
      <c r="AP719" s="55">
        <f>SUM(AP693:AP718)</f>
        <v>368</v>
      </c>
      <c r="AQ719" s="55">
        <f>SUM(AQ693:AQ718)</f>
        <v>7176</v>
      </c>
      <c r="AR719" s="36">
        <f>AB719/P719</f>
        <v>0.75588627276765885</v>
      </c>
      <c r="AS719" s="36">
        <f>(AC719/(H719+N719)*100%)</f>
        <v>0.83215703573003974</v>
      </c>
      <c r="AT719" s="36">
        <f>AD719/R719</f>
        <v>0.7931034482758621</v>
      </c>
      <c r="AU719" s="35">
        <f>AH719/AE719</f>
        <v>1</v>
      </c>
      <c r="AV719" s="35">
        <f>AI719/AF719</f>
        <v>1</v>
      </c>
      <c r="AW719" s="35">
        <f>AJ719/AG719</f>
        <v>1</v>
      </c>
      <c r="AX719" s="34">
        <f>AO719/AQ719</f>
        <v>0.94871794871794868</v>
      </c>
      <c r="AY719" s="33">
        <f>AP719/AQ719</f>
        <v>5.128205128205128E-2</v>
      </c>
    </row>
    <row r="720" spans="1:51" ht="15" customHeight="1" x14ac:dyDescent="0.25">
      <c r="A720" s="32">
        <v>713</v>
      </c>
      <c r="B720" s="32">
        <v>1</v>
      </c>
      <c r="C720" s="32">
        <v>713</v>
      </c>
      <c r="D720" s="52" t="s">
        <v>17</v>
      </c>
      <c r="E720" s="52" t="s">
        <v>19</v>
      </c>
      <c r="F720" s="51">
        <v>1</v>
      </c>
      <c r="G720" s="47">
        <v>179</v>
      </c>
      <c r="H720" s="47">
        <v>164</v>
      </c>
      <c r="I720" s="48">
        <f>SUM(G720:H720)</f>
        <v>343</v>
      </c>
      <c r="J720" s="69">
        <v>1</v>
      </c>
      <c r="K720" s="68">
        <v>0</v>
      </c>
      <c r="L720" s="49">
        <f>J720+K720</f>
        <v>1</v>
      </c>
      <c r="M720" s="69">
        <v>1</v>
      </c>
      <c r="N720" s="68">
        <v>1</v>
      </c>
      <c r="O720" s="49">
        <f>M720+N720</f>
        <v>2</v>
      </c>
      <c r="P720" s="49">
        <f>G720+J720+M720</f>
        <v>181</v>
      </c>
      <c r="Q720" s="49">
        <f>H720+K720+N720</f>
        <v>165</v>
      </c>
      <c r="R720" s="50">
        <f>I720+L720+O720</f>
        <v>346</v>
      </c>
      <c r="S720" s="69">
        <v>119</v>
      </c>
      <c r="T720" s="68">
        <v>119</v>
      </c>
      <c r="U720" s="49">
        <f>S720+T720</f>
        <v>238</v>
      </c>
      <c r="V720" s="69">
        <v>1</v>
      </c>
      <c r="W720" s="68">
        <v>0</v>
      </c>
      <c r="X720" s="49">
        <f>V720+W720</f>
        <v>1</v>
      </c>
      <c r="Y720" s="69">
        <v>1</v>
      </c>
      <c r="Z720" s="68">
        <v>1</v>
      </c>
      <c r="AA720" s="49">
        <f>Y720+Z720</f>
        <v>2</v>
      </c>
      <c r="AB720" s="49">
        <f>S720+V720+Y720</f>
        <v>121</v>
      </c>
      <c r="AC720" s="49">
        <f>T720+W720+Z720</f>
        <v>120</v>
      </c>
      <c r="AD720" s="49">
        <f>AB720+AC720</f>
        <v>241</v>
      </c>
      <c r="AE720" s="69">
        <v>0</v>
      </c>
      <c r="AF720" s="68">
        <v>0</v>
      </c>
      <c r="AG720" s="49">
        <f>AE720+AF720</f>
        <v>0</v>
      </c>
      <c r="AH720" s="69">
        <v>0</v>
      </c>
      <c r="AI720" s="68">
        <v>0</v>
      </c>
      <c r="AJ720" s="49">
        <f>AH720+AI720</f>
        <v>0</v>
      </c>
      <c r="AK720" s="67">
        <v>15</v>
      </c>
      <c r="AL720" s="67">
        <v>94</v>
      </c>
      <c r="AM720" s="67">
        <v>32</v>
      </c>
      <c r="AN720" s="67">
        <v>92</v>
      </c>
      <c r="AO720" s="46">
        <f>SUM(AK720:AN720)</f>
        <v>233</v>
      </c>
      <c r="AP720" s="67">
        <v>8</v>
      </c>
      <c r="AQ720" s="46">
        <f>+AO720+AP720</f>
        <v>241</v>
      </c>
      <c r="AR720" s="45">
        <f>AB720/P720</f>
        <v>0.66850828729281764</v>
      </c>
      <c r="AS720" s="45">
        <f>(AC720/(H720+N720)*100%)</f>
        <v>0.72727272727272729</v>
      </c>
      <c r="AT720" s="45">
        <f>AD720/R720</f>
        <v>0.69653179190751446</v>
      </c>
      <c r="AU720" s="44" t="e">
        <f>AH720/AE720</f>
        <v>#DIV/0!</v>
      </c>
      <c r="AV720" s="44" t="e">
        <f>AI720/AF720</f>
        <v>#DIV/0!</v>
      </c>
      <c r="AW720" s="44" t="e">
        <f>AJ720/AG720</f>
        <v>#DIV/0!</v>
      </c>
      <c r="AX720" s="43">
        <f>AO720/AQ720</f>
        <v>0.96680497925311204</v>
      </c>
      <c r="AY720" s="42">
        <f>AP720/AQ720</f>
        <v>3.3195020746887967E-2</v>
      </c>
    </row>
    <row r="721" spans="1:51" ht="15" customHeight="1" x14ac:dyDescent="0.25">
      <c r="A721" s="32">
        <v>714</v>
      </c>
      <c r="B721" s="32">
        <v>2</v>
      </c>
      <c r="C721" s="32">
        <v>714</v>
      </c>
      <c r="D721" s="52" t="s">
        <v>17</v>
      </c>
      <c r="E721" s="52" t="s">
        <v>19</v>
      </c>
      <c r="F721" s="51">
        <v>2</v>
      </c>
      <c r="G721" s="47">
        <v>112</v>
      </c>
      <c r="H721" s="47">
        <v>102</v>
      </c>
      <c r="I721" s="48">
        <f>SUM(G721:H721)</f>
        <v>214</v>
      </c>
      <c r="J721" s="54">
        <v>0</v>
      </c>
      <c r="K721" s="53">
        <v>0</v>
      </c>
      <c r="L721" s="49">
        <f>J721+K721</f>
        <v>0</v>
      </c>
      <c r="M721" s="54">
        <v>2</v>
      </c>
      <c r="N721" s="53">
        <v>2</v>
      </c>
      <c r="O721" s="49">
        <f>M721+N721</f>
        <v>4</v>
      </c>
      <c r="P721" s="49">
        <f>G721+J721+M721</f>
        <v>114</v>
      </c>
      <c r="Q721" s="49">
        <f>H721+K721+N721</f>
        <v>104</v>
      </c>
      <c r="R721" s="50">
        <f>I721+L721+O721</f>
        <v>218</v>
      </c>
      <c r="S721" s="54">
        <v>82</v>
      </c>
      <c r="T721" s="53">
        <v>84</v>
      </c>
      <c r="U721" s="49">
        <f>S721+T721</f>
        <v>166</v>
      </c>
      <c r="V721" s="54">
        <v>0</v>
      </c>
      <c r="W721" s="53">
        <v>0</v>
      </c>
      <c r="X721" s="49">
        <f>V721+W721</f>
        <v>0</v>
      </c>
      <c r="Y721" s="54">
        <v>2</v>
      </c>
      <c r="Z721" s="53">
        <v>2</v>
      </c>
      <c r="AA721" s="49">
        <f>Y721+Z721</f>
        <v>4</v>
      </c>
      <c r="AB721" s="49">
        <f>S721+V721+Y721</f>
        <v>84</v>
      </c>
      <c r="AC721" s="49">
        <f>T721+W721+Z721</f>
        <v>86</v>
      </c>
      <c r="AD721" s="49">
        <f>AB721+AC721</f>
        <v>170</v>
      </c>
      <c r="AE721" s="54">
        <v>0</v>
      </c>
      <c r="AF721" s="53">
        <v>0</v>
      </c>
      <c r="AG721" s="49">
        <f>AE721+AF721</f>
        <v>0</v>
      </c>
      <c r="AH721" s="54">
        <v>0</v>
      </c>
      <c r="AI721" s="53">
        <v>0</v>
      </c>
      <c r="AJ721" s="49">
        <f>AH721+AI721</f>
        <v>0</v>
      </c>
      <c r="AK721" s="67">
        <v>28</v>
      </c>
      <c r="AL721" s="67">
        <v>20</v>
      </c>
      <c r="AM721" s="67">
        <v>54</v>
      </c>
      <c r="AN721" s="67">
        <v>59</v>
      </c>
      <c r="AO721" s="46">
        <f>SUM(AK721:AN721)</f>
        <v>161</v>
      </c>
      <c r="AP721" s="67">
        <v>9</v>
      </c>
      <c r="AQ721" s="46">
        <f>+AO721+AP721</f>
        <v>170</v>
      </c>
      <c r="AR721" s="45">
        <f>AB721/P721</f>
        <v>0.73684210526315785</v>
      </c>
      <c r="AS721" s="45">
        <f>(AC721/(H721+N721)*100%)</f>
        <v>0.82692307692307687</v>
      </c>
      <c r="AT721" s="45">
        <f>AD721/R721</f>
        <v>0.77981651376146788</v>
      </c>
      <c r="AU721" s="44" t="e">
        <f>AH721/AE721</f>
        <v>#DIV/0!</v>
      </c>
      <c r="AV721" s="44" t="e">
        <f>AI721/AF721</f>
        <v>#DIV/0!</v>
      </c>
      <c r="AW721" s="44" t="e">
        <f>AJ721/AG721</f>
        <v>#DIV/0!</v>
      </c>
      <c r="AX721" s="43">
        <f>AO721/AQ721</f>
        <v>0.94705882352941173</v>
      </c>
      <c r="AY721" s="42">
        <f>AP721/AQ721</f>
        <v>5.2941176470588235E-2</v>
      </c>
    </row>
    <row r="722" spans="1:51" ht="15" customHeight="1" x14ac:dyDescent="0.25">
      <c r="A722" s="32">
        <v>715</v>
      </c>
      <c r="B722" s="32">
        <v>3</v>
      </c>
      <c r="C722" s="32">
        <v>715</v>
      </c>
      <c r="D722" s="52" t="s">
        <v>17</v>
      </c>
      <c r="E722" s="52" t="s">
        <v>19</v>
      </c>
      <c r="F722" s="51">
        <v>3</v>
      </c>
      <c r="G722" s="47">
        <v>194</v>
      </c>
      <c r="H722" s="47">
        <v>179</v>
      </c>
      <c r="I722" s="48">
        <f>SUM(G722:H722)</f>
        <v>373</v>
      </c>
      <c r="J722" s="54">
        <v>0</v>
      </c>
      <c r="K722" s="53">
        <v>1</v>
      </c>
      <c r="L722" s="49">
        <f>J722+K722</f>
        <v>1</v>
      </c>
      <c r="M722" s="54">
        <v>4</v>
      </c>
      <c r="N722" s="53">
        <v>0</v>
      </c>
      <c r="O722" s="49">
        <f>M722+N722</f>
        <v>4</v>
      </c>
      <c r="P722" s="49">
        <f>G722+J722+M722</f>
        <v>198</v>
      </c>
      <c r="Q722" s="49">
        <f>H722+K722+N722</f>
        <v>180</v>
      </c>
      <c r="R722" s="50">
        <f>I722+L722+O722</f>
        <v>378</v>
      </c>
      <c r="S722" s="54">
        <v>132</v>
      </c>
      <c r="T722" s="53">
        <v>147</v>
      </c>
      <c r="U722" s="49">
        <f>S722+T722</f>
        <v>279</v>
      </c>
      <c r="V722" s="54">
        <v>0</v>
      </c>
      <c r="W722" s="53">
        <v>1</v>
      </c>
      <c r="X722" s="49">
        <f>V722+W722</f>
        <v>1</v>
      </c>
      <c r="Y722" s="54">
        <v>4</v>
      </c>
      <c r="Z722" s="53">
        <v>0</v>
      </c>
      <c r="AA722" s="49">
        <f>Y722+Z722</f>
        <v>4</v>
      </c>
      <c r="AB722" s="49">
        <f>S722+V722+Y722</f>
        <v>136</v>
      </c>
      <c r="AC722" s="49">
        <f>T722+W722+Z722</f>
        <v>148</v>
      </c>
      <c r="AD722" s="49">
        <f>AB722+AC722</f>
        <v>284</v>
      </c>
      <c r="AE722" s="54">
        <v>1</v>
      </c>
      <c r="AF722" s="53">
        <v>3</v>
      </c>
      <c r="AG722" s="49">
        <f>AE722+AF722</f>
        <v>4</v>
      </c>
      <c r="AH722" s="54">
        <v>1</v>
      </c>
      <c r="AI722" s="53">
        <v>3</v>
      </c>
      <c r="AJ722" s="49">
        <f>AH722+AI722</f>
        <v>4</v>
      </c>
      <c r="AK722" s="67">
        <v>20</v>
      </c>
      <c r="AL722" s="67">
        <v>32</v>
      </c>
      <c r="AM722" s="67">
        <v>124</v>
      </c>
      <c r="AN722" s="67">
        <v>107</v>
      </c>
      <c r="AO722" s="46">
        <f>SUM(AK722:AN722)</f>
        <v>283</v>
      </c>
      <c r="AP722" s="67">
        <v>1</v>
      </c>
      <c r="AQ722" s="46">
        <f>+AO722+AP722</f>
        <v>284</v>
      </c>
      <c r="AR722" s="45">
        <f>AB722/P722</f>
        <v>0.68686868686868685</v>
      </c>
      <c r="AS722" s="45">
        <f>(AC722/(H722+N722)*100%)</f>
        <v>0.82681564245810057</v>
      </c>
      <c r="AT722" s="45">
        <f>AD722/R722</f>
        <v>0.75132275132275128</v>
      </c>
      <c r="AU722" s="44">
        <f>AH722/AE722</f>
        <v>1</v>
      </c>
      <c r="AV722" s="44">
        <f>AI722/AF722</f>
        <v>1</v>
      </c>
      <c r="AW722" s="44">
        <f>AJ722/AG722</f>
        <v>1</v>
      </c>
      <c r="AX722" s="43">
        <f>AO722/AQ722</f>
        <v>0.99647887323943662</v>
      </c>
      <c r="AY722" s="42">
        <f>AP722/AQ722</f>
        <v>3.5211267605633804E-3</v>
      </c>
    </row>
    <row r="723" spans="1:51" ht="15" customHeight="1" x14ac:dyDescent="0.25">
      <c r="A723" s="32">
        <v>716</v>
      </c>
      <c r="B723" s="32">
        <v>4</v>
      </c>
      <c r="C723" s="32">
        <v>716</v>
      </c>
      <c r="D723" s="52" t="s">
        <v>17</v>
      </c>
      <c r="E723" s="52" t="s">
        <v>19</v>
      </c>
      <c r="F723" s="51">
        <v>4</v>
      </c>
      <c r="G723" s="47">
        <v>160</v>
      </c>
      <c r="H723" s="47">
        <v>150</v>
      </c>
      <c r="I723" s="48">
        <f>SUM(G723:H723)</f>
        <v>310</v>
      </c>
      <c r="J723" s="54">
        <v>0</v>
      </c>
      <c r="K723" s="53">
        <v>1</v>
      </c>
      <c r="L723" s="49">
        <f>J723+K723</f>
        <v>1</v>
      </c>
      <c r="M723" s="54">
        <v>1</v>
      </c>
      <c r="N723" s="53">
        <v>2</v>
      </c>
      <c r="O723" s="49">
        <f>M723+N723</f>
        <v>3</v>
      </c>
      <c r="P723" s="49">
        <f>G723+J723+M723</f>
        <v>161</v>
      </c>
      <c r="Q723" s="49">
        <f>H723+K723+N723</f>
        <v>153</v>
      </c>
      <c r="R723" s="50">
        <f>I723+L723+O723</f>
        <v>314</v>
      </c>
      <c r="S723" s="54">
        <v>103</v>
      </c>
      <c r="T723" s="53">
        <v>126</v>
      </c>
      <c r="U723" s="49">
        <f>S723+T723</f>
        <v>229</v>
      </c>
      <c r="V723" s="54">
        <v>0</v>
      </c>
      <c r="W723" s="53">
        <v>1</v>
      </c>
      <c r="X723" s="49">
        <f>V723+W723</f>
        <v>1</v>
      </c>
      <c r="Y723" s="54">
        <v>1</v>
      </c>
      <c r="Z723" s="53">
        <v>2</v>
      </c>
      <c r="AA723" s="49">
        <f>Y723+Z723</f>
        <v>3</v>
      </c>
      <c r="AB723" s="49">
        <f>S723+V723+Y723</f>
        <v>104</v>
      </c>
      <c r="AC723" s="49">
        <f>T723+W723+Z723</f>
        <v>129</v>
      </c>
      <c r="AD723" s="49">
        <f>AB723+AC723</f>
        <v>233</v>
      </c>
      <c r="AE723" s="54">
        <v>0</v>
      </c>
      <c r="AF723" s="53">
        <v>0</v>
      </c>
      <c r="AG723" s="49">
        <f>AE723+AF723</f>
        <v>0</v>
      </c>
      <c r="AH723" s="54">
        <v>0</v>
      </c>
      <c r="AI723" s="53">
        <v>0</v>
      </c>
      <c r="AJ723" s="49">
        <f>AH723+AI723</f>
        <v>0</v>
      </c>
      <c r="AK723" s="67">
        <v>37</v>
      </c>
      <c r="AL723" s="67">
        <v>76</v>
      </c>
      <c r="AM723" s="67">
        <v>15</v>
      </c>
      <c r="AN723" s="67">
        <v>92</v>
      </c>
      <c r="AO723" s="46">
        <f>SUM(AK723:AN723)</f>
        <v>220</v>
      </c>
      <c r="AP723" s="67">
        <v>13</v>
      </c>
      <c r="AQ723" s="46">
        <f>+AO723+AP723</f>
        <v>233</v>
      </c>
      <c r="AR723" s="45">
        <f>AB723/P723</f>
        <v>0.64596273291925466</v>
      </c>
      <c r="AS723" s="45">
        <f>(AC723/(H723+N723)*100%)</f>
        <v>0.84868421052631582</v>
      </c>
      <c r="AT723" s="45">
        <f>AD723/R723</f>
        <v>0.7420382165605095</v>
      </c>
      <c r="AU723" s="44" t="e">
        <f>AH723/AE723</f>
        <v>#DIV/0!</v>
      </c>
      <c r="AV723" s="44" t="e">
        <f>AI723/AF723</f>
        <v>#DIV/0!</v>
      </c>
      <c r="AW723" s="44" t="e">
        <f>AJ723/AG723</f>
        <v>#DIV/0!</v>
      </c>
      <c r="AX723" s="43">
        <f>AO723/AQ723</f>
        <v>0.94420600858369097</v>
      </c>
      <c r="AY723" s="42">
        <f>AP723/AQ723</f>
        <v>5.5793991416309016E-2</v>
      </c>
    </row>
    <row r="724" spans="1:51" ht="15" customHeight="1" x14ac:dyDescent="0.25">
      <c r="A724" s="32">
        <v>717</v>
      </c>
      <c r="B724" s="32">
        <v>5</v>
      </c>
      <c r="C724" s="32">
        <v>717</v>
      </c>
      <c r="D724" s="52" t="s">
        <v>17</v>
      </c>
      <c r="E724" s="52" t="s">
        <v>19</v>
      </c>
      <c r="F724" s="51">
        <v>5</v>
      </c>
      <c r="G724" s="47">
        <v>202</v>
      </c>
      <c r="H724" s="47">
        <v>217</v>
      </c>
      <c r="I724" s="48">
        <f>SUM(G724:H724)</f>
        <v>419</v>
      </c>
      <c r="J724" s="54">
        <v>0</v>
      </c>
      <c r="K724" s="53">
        <v>0</v>
      </c>
      <c r="L724" s="49">
        <f>J724+K724</f>
        <v>0</v>
      </c>
      <c r="M724" s="54">
        <v>0</v>
      </c>
      <c r="N724" s="53">
        <v>0</v>
      </c>
      <c r="O724" s="49">
        <f>M724+N724</f>
        <v>0</v>
      </c>
      <c r="P724" s="49">
        <f>G724+J724+M724</f>
        <v>202</v>
      </c>
      <c r="Q724" s="49">
        <f>H724+K724+N724</f>
        <v>217</v>
      </c>
      <c r="R724" s="50">
        <f>I724+L724+O724</f>
        <v>419</v>
      </c>
      <c r="S724" s="54">
        <v>160</v>
      </c>
      <c r="T724" s="53">
        <v>188</v>
      </c>
      <c r="U724" s="49">
        <f>S724+T724</f>
        <v>348</v>
      </c>
      <c r="V724" s="54">
        <v>0</v>
      </c>
      <c r="W724" s="53">
        <v>0</v>
      </c>
      <c r="X724" s="49">
        <f>V724+W724</f>
        <v>0</v>
      </c>
      <c r="Y724" s="54">
        <v>0</v>
      </c>
      <c r="Z724" s="53">
        <v>0</v>
      </c>
      <c r="AA724" s="49">
        <f>Y724+Z724</f>
        <v>0</v>
      </c>
      <c r="AB724" s="49">
        <f>S724+V724+Y724</f>
        <v>160</v>
      </c>
      <c r="AC724" s="49">
        <f>T724+W724+Z724</f>
        <v>188</v>
      </c>
      <c r="AD724" s="49">
        <f>AB724+AC724</f>
        <v>348</v>
      </c>
      <c r="AE724" s="54">
        <v>1</v>
      </c>
      <c r="AF724" s="53">
        <v>1</v>
      </c>
      <c r="AG724" s="49">
        <f>AE724+AF724</f>
        <v>2</v>
      </c>
      <c r="AH724" s="54">
        <v>1</v>
      </c>
      <c r="AI724" s="53">
        <v>1</v>
      </c>
      <c r="AJ724" s="49">
        <f>AH724+AI724</f>
        <v>2</v>
      </c>
      <c r="AK724" s="67">
        <v>54</v>
      </c>
      <c r="AL724" s="67">
        <v>115</v>
      </c>
      <c r="AM724" s="67">
        <v>48</v>
      </c>
      <c r="AN724" s="67">
        <v>98</v>
      </c>
      <c r="AO724" s="46">
        <f>SUM(AK724:AN724)</f>
        <v>315</v>
      </c>
      <c r="AP724" s="67">
        <v>33</v>
      </c>
      <c r="AQ724" s="46">
        <f>+AO724+AP724</f>
        <v>348</v>
      </c>
      <c r="AR724" s="45">
        <f>AB724/P724</f>
        <v>0.79207920792079212</v>
      </c>
      <c r="AS724" s="45">
        <f>(AC724/(H724+N724)*100%)</f>
        <v>0.86635944700460832</v>
      </c>
      <c r="AT724" s="45">
        <f>AD724/R724</f>
        <v>0.83054892601431984</v>
      </c>
      <c r="AU724" s="44">
        <f>AH724/AE724</f>
        <v>1</v>
      </c>
      <c r="AV724" s="44">
        <f>AI724/AF724</f>
        <v>1</v>
      </c>
      <c r="AW724" s="44">
        <f>AJ724/AG724</f>
        <v>1</v>
      </c>
      <c r="AX724" s="43">
        <f>AO724/AQ724</f>
        <v>0.90517241379310343</v>
      </c>
      <c r="AY724" s="42">
        <f>AP724/AQ724</f>
        <v>9.4827586206896547E-2</v>
      </c>
    </row>
    <row r="725" spans="1:51" ht="15" customHeight="1" x14ac:dyDescent="0.25">
      <c r="A725" s="32">
        <v>718</v>
      </c>
      <c r="B725" s="32">
        <v>6</v>
      </c>
      <c r="C725" s="32">
        <v>718</v>
      </c>
      <c r="D725" s="52" t="s">
        <v>17</v>
      </c>
      <c r="E725" s="52" t="s">
        <v>19</v>
      </c>
      <c r="F725" s="51">
        <v>6</v>
      </c>
      <c r="G725" s="47">
        <v>193</v>
      </c>
      <c r="H725" s="47">
        <v>193</v>
      </c>
      <c r="I725" s="48">
        <f>SUM(G725:H725)</f>
        <v>386</v>
      </c>
      <c r="J725" s="54">
        <v>0</v>
      </c>
      <c r="K725" s="53">
        <v>1</v>
      </c>
      <c r="L725" s="49">
        <f>J725+K725</f>
        <v>1</v>
      </c>
      <c r="M725" s="54">
        <v>3</v>
      </c>
      <c r="N725" s="53">
        <v>2</v>
      </c>
      <c r="O725" s="49">
        <f>M725+N725</f>
        <v>5</v>
      </c>
      <c r="P725" s="49">
        <f>G725+J725+M725</f>
        <v>196</v>
      </c>
      <c r="Q725" s="49">
        <f>H725+K725+N725</f>
        <v>196</v>
      </c>
      <c r="R725" s="50">
        <f>I725+L725+O725</f>
        <v>392</v>
      </c>
      <c r="S725" s="54">
        <v>145</v>
      </c>
      <c r="T725" s="53">
        <v>165</v>
      </c>
      <c r="U725" s="49">
        <f>S725+T725</f>
        <v>310</v>
      </c>
      <c r="V725" s="54">
        <v>0</v>
      </c>
      <c r="W725" s="53">
        <v>1</v>
      </c>
      <c r="X725" s="49">
        <f>V725+W725</f>
        <v>1</v>
      </c>
      <c r="Y725" s="54">
        <v>3</v>
      </c>
      <c r="Z725" s="53">
        <v>2</v>
      </c>
      <c r="AA725" s="49">
        <f>Y725+Z725</f>
        <v>5</v>
      </c>
      <c r="AB725" s="49">
        <f>S725+V725+Y725</f>
        <v>148</v>
      </c>
      <c r="AC725" s="49">
        <f>T725+W725+Z725</f>
        <v>168</v>
      </c>
      <c r="AD725" s="49">
        <f>AB725+AC725</f>
        <v>316</v>
      </c>
      <c r="AE725" s="54">
        <v>0</v>
      </c>
      <c r="AF725" s="53">
        <v>0</v>
      </c>
      <c r="AG725" s="49">
        <f>AE725+AF725</f>
        <v>0</v>
      </c>
      <c r="AH725" s="54">
        <v>0</v>
      </c>
      <c r="AI725" s="53">
        <v>0</v>
      </c>
      <c r="AJ725" s="49">
        <f>AH725+AI725</f>
        <v>0</v>
      </c>
      <c r="AK725" s="67">
        <v>35</v>
      </c>
      <c r="AL725" s="67">
        <v>38</v>
      </c>
      <c r="AM725" s="67">
        <v>147</v>
      </c>
      <c r="AN725" s="67">
        <v>88</v>
      </c>
      <c r="AO725" s="46">
        <f>SUM(AK725:AN725)</f>
        <v>308</v>
      </c>
      <c r="AP725" s="67">
        <v>8</v>
      </c>
      <c r="AQ725" s="46">
        <f>+AO725+AP725</f>
        <v>316</v>
      </c>
      <c r="AR725" s="45">
        <f>AB725/P725</f>
        <v>0.75510204081632648</v>
      </c>
      <c r="AS725" s="45">
        <f>(AC725/(H725+N725)*100%)</f>
        <v>0.86153846153846159</v>
      </c>
      <c r="AT725" s="45">
        <f>AD725/R725</f>
        <v>0.80612244897959184</v>
      </c>
      <c r="AU725" s="44" t="e">
        <f>AH725/AE725</f>
        <v>#DIV/0!</v>
      </c>
      <c r="AV725" s="44" t="e">
        <f>AI725/AF725</f>
        <v>#DIV/0!</v>
      </c>
      <c r="AW725" s="44" t="e">
        <f>AJ725/AG725</f>
        <v>#DIV/0!</v>
      </c>
      <c r="AX725" s="43">
        <f>AO725/AQ725</f>
        <v>0.97468354430379744</v>
      </c>
      <c r="AY725" s="42">
        <f>AP725/AQ725</f>
        <v>2.5316455696202531E-2</v>
      </c>
    </row>
    <row r="726" spans="1:51" ht="15" customHeight="1" x14ac:dyDescent="0.25">
      <c r="A726" s="32">
        <v>719</v>
      </c>
      <c r="B726" s="32">
        <v>7</v>
      </c>
      <c r="C726" s="32">
        <v>719</v>
      </c>
      <c r="D726" s="52" t="s">
        <v>17</v>
      </c>
      <c r="E726" s="52" t="s">
        <v>19</v>
      </c>
      <c r="F726" s="51">
        <v>7</v>
      </c>
      <c r="G726" s="47">
        <v>156</v>
      </c>
      <c r="H726" s="47">
        <v>157</v>
      </c>
      <c r="I726" s="48">
        <f>SUM(G726:H726)</f>
        <v>313</v>
      </c>
      <c r="J726" s="54">
        <v>0</v>
      </c>
      <c r="K726" s="53">
        <v>0</v>
      </c>
      <c r="L726" s="49">
        <f>J726+K726</f>
        <v>0</v>
      </c>
      <c r="M726" s="54">
        <v>0</v>
      </c>
      <c r="N726" s="53">
        <v>3</v>
      </c>
      <c r="O726" s="49">
        <f>M726+N726</f>
        <v>3</v>
      </c>
      <c r="P726" s="49">
        <f>G726+J726+M726</f>
        <v>156</v>
      </c>
      <c r="Q726" s="49">
        <f>H726+K726+N726</f>
        <v>160</v>
      </c>
      <c r="R726" s="50">
        <f>I726+L726+O726</f>
        <v>316</v>
      </c>
      <c r="S726" s="54">
        <v>138</v>
      </c>
      <c r="T726" s="53">
        <v>138</v>
      </c>
      <c r="U726" s="49">
        <f>S726+T726</f>
        <v>276</v>
      </c>
      <c r="V726" s="54">
        <v>0</v>
      </c>
      <c r="W726" s="53">
        <v>0</v>
      </c>
      <c r="X726" s="49">
        <f>V726+W726</f>
        <v>0</v>
      </c>
      <c r="Y726" s="54">
        <v>0</v>
      </c>
      <c r="Z726" s="53">
        <v>3</v>
      </c>
      <c r="AA726" s="49">
        <f>Y726+Z726</f>
        <v>3</v>
      </c>
      <c r="AB726" s="49">
        <f>S726+V726+Y726</f>
        <v>138</v>
      </c>
      <c r="AC726" s="49">
        <f>T726+W726+Z726</f>
        <v>141</v>
      </c>
      <c r="AD726" s="49">
        <f>AB726+AC726</f>
        <v>279</v>
      </c>
      <c r="AE726" s="54">
        <v>0</v>
      </c>
      <c r="AF726" s="53">
        <v>0</v>
      </c>
      <c r="AG726" s="49">
        <f>AE726+AF726</f>
        <v>0</v>
      </c>
      <c r="AH726" s="54">
        <v>0</v>
      </c>
      <c r="AI726" s="53">
        <v>0</v>
      </c>
      <c r="AJ726" s="49">
        <f>AH726+AI726</f>
        <v>0</v>
      </c>
      <c r="AK726" s="67">
        <v>51</v>
      </c>
      <c r="AL726" s="67">
        <v>137</v>
      </c>
      <c r="AM726" s="67">
        <v>14</v>
      </c>
      <c r="AN726" s="67">
        <v>57</v>
      </c>
      <c r="AO726" s="46">
        <f>SUM(AK726:AN726)</f>
        <v>259</v>
      </c>
      <c r="AP726" s="67">
        <v>20</v>
      </c>
      <c r="AQ726" s="46">
        <f>+AO726+AP726</f>
        <v>279</v>
      </c>
      <c r="AR726" s="45">
        <f>AB726/P726</f>
        <v>0.88461538461538458</v>
      </c>
      <c r="AS726" s="45">
        <f>(AC726/(H726+N726)*100%)</f>
        <v>0.88124999999999998</v>
      </c>
      <c r="AT726" s="45">
        <f>AD726/R726</f>
        <v>0.88291139240506333</v>
      </c>
      <c r="AU726" s="44" t="e">
        <f>AH726/AE726</f>
        <v>#DIV/0!</v>
      </c>
      <c r="AV726" s="44" t="e">
        <f>AI726/AF726</f>
        <v>#DIV/0!</v>
      </c>
      <c r="AW726" s="44" t="e">
        <f>AJ726/AG726</f>
        <v>#DIV/0!</v>
      </c>
      <c r="AX726" s="43">
        <f>AO726/AQ726</f>
        <v>0.92831541218637992</v>
      </c>
      <c r="AY726" s="42">
        <f>AP726/AQ726</f>
        <v>7.1684587813620068E-2</v>
      </c>
    </row>
    <row r="727" spans="1:51" ht="15" customHeight="1" x14ac:dyDescent="0.25">
      <c r="A727" s="32">
        <v>720</v>
      </c>
      <c r="B727" s="32">
        <v>8</v>
      </c>
      <c r="C727" s="32">
        <v>720</v>
      </c>
      <c r="D727" s="52" t="s">
        <v>17</v>
      </c>
      <c r="E727" s="52" t="s">
        <v>19</v>
      </c>
      <c r="F727" s="51">
        <v>8</v>
      </c>
      <c r="G727" s="47">
        <v>164</v>
      </c>
      <c r="H727" s="47">
        <v>145</v>
      </c>
      <c r="I727" s="48">
        <f>SUM(G727:H727)</f>
        <v>309</v>
      </c>
      <c r="J727" s="54">
        <v>1</v>
      </c>
      <c r="K727" s="53">
        <v>0</v>
      </c>
      <c r="L727" s="49">
        <f>J727+K727</f>
        <v>1</v>
      </c>
      <c r="M727" s="54">
        <v>2</v>
      </c>
      <c r="N727" s="53">
        <v>1</v>
      </c>
      <c r="O727" s="49">
        <f>M727+N727</f>
        <v>3</v>
      </c>
      <c r="P727" s="49">
        <f>G727+J727+M727</f>
        <v>167</v>
      </c>
      <c r="Q727" s="49">
        <f>H727+K727+N727</f>
        <v>146</v>
      </c>
      <c r="R727" s="50">
        <f>I727+L727+O727</f>
        <v>313</v>
      </c>
      <c r="S727" s="54">
        <v>135</v>
      </c>
      <c r="T727" s="53">
        <v>133</v>
      </c>
      <c r="U727" s="49">
        <f>S727+T727</f>
        <v>268</v>
      </c>
      <c r="V727" s="54">
        <v>1</v>
      </c>
      <c r="W727" s="53">
        <v>0</v>
      </c>
      <c r="X727" s="49">
        <f>V727+W727</f>
        <v>1</v>
      </c>
      <c r="Y727" s="54">
        <v>2</v>
      </c>
      <c r="Z727" s="53">
        <v>1</v>
      </c>
      <c r="AA727" s="49">
        <f>Y727+Z727</f>
        <v>3</v>
      </c>
      <c r="AB727" s="49">
        <f>S727+V727+Y727</f>
        <v>138</v>
      </c>
      <c r="AC727" s="49">
        <f>T727+W727+Z727</f>
        <v>134</v>
      </c>
      <c r="AD727" s="49">
        <f>AB727+AC727</f>
        <v>272</v>
      </c>
      <c r="AE727" s="54">
        <v>0</v>
      </c>
      <c r="AF727" s="53">
        <v>0</v>
      </c>
      <c r="AG727" s="49">
        <f>AE727+AF727</f>
        <v>0</v>
      </c>
      <c r="AH727" s="54">
        <v>0</v>
      </c>
      <c r="AI727" s="53">
        <v>0</v>
      </c>
      <c r="AJ727" s="49">
        <f>AH727+AI727</f>
        <v>0</v>
      </c>
      <c r="AK727" s="67">
        <v>37</v>
      </c>
      <c r="AL727" s="67">
        <v>82</v>
      </c>
      <c r="AM727" s="67">
        <v>13</v>
      </c>
      <c r="AN727" s="67">
        <v>127</v>
      </c>
      <c r="AO727" s="46">
        <f>SUM(AK727:AN727)</f>
        <v>259</v>
      </c>
      <c r="AP727" s="67">
        <v>13</v>
      </c>
      <c r="AQ727" s="46">
        <f>+AO727+AP727</f>
        <v>272</v>
      </c>
      <c r="AR727" s="45">
        <f>AB727/P727</f>
        <v>0.82634730538922152</v>
      </c>
      <c r="AS727" s="45">
        <f>(AC727/(H727+N727)*100%)</f>
        <v>0.9178082191780822</v>
      </c>
      <c r="AT727" s="45">
        <f>AD727/R727</f>
        <v>0.86900958466453671</v>
      </c>
      <c r="AU727" s="44" t="e">
        <f>AH727/AE727</f>
        <v>#DIV/0!</v>
      </c>
      <c r="AV727" s="44" t="e">
        <f>AI727/AF727</f>
        <v>#DIV/0!</v>
      </c>
      <c r="AW727" s="44" t="e">
        <f>AJ727/AG727</f>
        <v>#DIV/0!</v>
      </c>
      <c r="AX727" s="43">
        <f>AO727/AQ727</f>
        <v>0.95220588235294112</v>
      </c>
      <c r="AY727" s="42">
        <f>AP727/AQ727</f>
        <v>4.779411764705882E-2</v>
      </c>
    </row>
    <row r="728" spans="1:51" ht="15" customHeight="1" x14ac:dyDescent="0.25">
      <c r="A728" s="32">
        <v>721</v>
      </c>
      <c r="B728" s="32">
        <v>9</v>
      </c>
      <c r="C728" s="32">
        <v>721</v>
      </c>
      <c r="D728" s="52" t="s">
        <v>17</v>
      </c>
      <c r="E728" s="52" t="s">
        <v>19</v>
      </c>
      <c r="F728" s="51">
        <v>9</v>
      </c>
      <c r="G728" s="47">
        <v>110</v>
      </c>
      <c r="H728" s="47">
        <v>92</v>
      </c>
      <c r="I728" s="48">
        <f>SUM(G728:H728)</f>
        <v>202</v>
      </c>
      <c r="J728" s="54">
        <v>1</v>
      </c>
      <c r="K728" s="53">
        <v>0</v>
      </c>
      <c r="L728" s="49">
        <f>J728+K728</f>
        <v>1</v>
      </c>
      <c r="M728" s="54">
        <v>0</v>
      </c>
      <c r="N728" s="53">
        <v>0</v>
      </c>
      <c r="O728" s="49">
        <f>M728+N728</f>
        <v>0</v>
      </c>
      <c r="P728" s="49">
        <f>G728+J728+M728</f>
        <v>111</v>
      </c>
      <c r="Q728" s="49">
        <f>H728+K728+N728</f>
        <v>92</v>
      </c>
      <c r="R728" s="50">
        <f>I728+L728+O728</f>
        <v>203</v>
      </c>
      <c r="S728" s="54">
        <v>99</v>
      </c>
      <c r="T728" s="53">
        <v>88</v>
      </c>
      <c r="U728" s="49">
        <f>S728+T728</f>
        <v>187</v>
      </c>
      <c r="V728" s="54">
        <v>1</v>
      </c>
      <c r="W728" s="53">
        <v>0</v>
      </c>
      <c r="X728" s="49">
        <f>V728+W728</f>
        <v>1</v>
      </c>
      <c r="Y728" s="54">
        <v>0</v>
      </c>
      <c r="Z728" s="53">
        <v>0</v>
      </c>
      <c r="AA728" s="49">
        <f>Y728+Z728</f>
        <v>0</v>
      </c>
      <c r="AB728" s="49">
        <f>S728+V728+Y728</f>
        <v>100</v>
      </c>
      <c r="AC728" s="49">
        <f>T728+W728+Z728</f>
        <v>88</v>
      </c>
      <c r="AD728" s="49">
        <f>AB728+AC728</f>
        <v>188</v>
      </c>
      <c r="AE728" s="54">
        <v>0</v>
      </c>
      <c r="AF728" s="53">
        <v>0</v>
      </c>
      <c r="AG728" s="49">
        <f>AE728+AF728</f>
        <v>0</v>
      </c>
      <c r="AH728" s="54">
        <v>0</v>
      </c>
      <c r="AI728" s="53">
        <v>0</v>
      </c>
      <c r="AJ728" s="49">
        <f>AH728+AI728</f>
        <v>0</v>
      </c>
      <c r="AK728" s="67">
        <v>5</v>
      </c>
      <c r="AL728" s="67">
        <v>145</v>
      </c>
      <c r="AM728" s="67">
        <v>32</v>
      </c>
      <c r="AN728" s="67">
        <v>2</v>
      </c>
      <c r="AO728" s="46">
        <f>SUM(AK728:AN728)</f>
        <v>184</v>
      </c>
      <c r="AP728" s="67">
        <v>4</v>
      </c>
      <c r="AQ728" s="46">
        <f>+AO728+AP728</f>
        <v>188</v>
      </c>
      <c r="AR728" s="45">
        <f>AB728/P728</f>
        <v>0.90090090090090091</v>
      </c>
      <c r="AS728" s="45">
        <f>(AC728/(H728+N728)*100%)</f>
        <v>0.95652173913043481</v>
      </c>
      <c r="AT728" s="45">
        <f>AD728/R728</f>
        <v>0.92610837438423643</v>
      </c>
      <c r="AU728" s="44" t="e">
        <f>AH728/AE728</f>
        <v>#DIV/0!</v>
      </c>
      <c r="AV728" s="44" t="e">
        <f>AI728/AF728</f>
        <v>#DIV/0!</v>
      </c>
      <c r="AW728" s="44" t="e">
        <f>AJ728/AG728</f>
        <v>#DIV/0!</v>
      </c>
      <c r="AX728" s="43">
        <f>AO728/AQ728</f>
        <v>0.97872340425531912</v>
      </c>
      <c r="AY728" s="42">
        <f>AP728/AQ728</f>
        <v>2.1276595744680851E-2</v>
      </c>
    </row>
    <row r="729" spans="1:51" ht="15" customHeight="1" x14ac:dyDescent="0.25">
      <c r="A729" s="32">
        <v>722</v>
      </c>
      <c r="B729" s="32">
        <v>10</v>
      </c>
      <c r="C729" s="32">
        <v>722</v>
      </c>
      <c r="D729" s="52" t="s">
        <v>17</v>
      </c>
      <c r="E729" s="52" t="s">
        <v>19</v>
      </c>
      <c r="F729" s="51">
        <v>10</v>
      </c>
      <c r="G729" s="47">
        <v>180</v>
      </c>
      <c r="H729" s="47">
        <v>164</v>
      </c>
      <c r="I729" s="48">
        <f>SUM(G729:H729)</f>
        <v>344</v>
      </c>
      <c r="J729" s="54">
        <v>0</v>
      </c>
      <c r="K729" s="53">
        <v>0</v>
      </c>
      <c r="L729" s="49">
        <f>J729+K729</f>
        <v>0</v>
      </c>
      <c r="M729" s="54">
        <v>2</v>
      </c>
      <c r="N729" s="53">
        <v>1</v>
      </c>
      <c r="O729" s="49">
        <f>M729+N729</f>
        <v>3</v>
      </c>
      <c r="P729" s="49">
        <f>G729+J729+M729</f>
        <v>182</v>
      </c>
      <c r="Q729" s="49">
        <f>H729+K729+N729</f>
        <v>165</v>
      </c>
      <c r="R729" s="50">
        <f>I729+L729+O729</f>
        <v>347</v>
      </c>
      <c r="S729" s="54">
        <v>160</v>
      </c>
      <c r="T729" s="53">
        <v>157</v>
      </c>
      <c r="U729" s="49">
        <f>S729+T729</f>
        <v>317</v>
      </c>
      <c r="V729" s="54">
        <v>0</v>
      </c>
      <c r="W729" s="53">
        <v>0</v>
      </c>
      <c r="X729" s="49">
        <f>V729+W729</f>
        <v>0</v>
      </c>
      <c r="Y729" s="54">
        <v>2</v>
      </c>
      <c r="Z729" s="53">
        <v>1</v>
      </c>
      <c r="AA729" s="49">
        <f>Y729+Z729</f>
        <v>3</v>
      </c>
      <c r="AB729" s="49">
        <f>S729+V729+Y729</f>
        <v>162</v>
      </c>
      <c r="AC729" s="49">
        <f>T729+W729+Z729</f>
        <v>158</v>
      </c>
      <c r="AD729" s="49">
        <f>AB729+AC729</f>
        <v>320</v>
      </c>
      <c r="AE729" s="54">
        <v>0</v>
      </c>
      <c r="AF729" s="53">
        <v>0</v>
      </c>
      <c r="AG729" s="49">
        <f>AE729+AF729</f>
        <v>0</v>
      </c>
      <c r="AH729" s="54">
        <v>0</v>
      </c>
      <c r="AI729" s="53">
        <v>0</v>
      </c>
      <c r="AJ729" s="49">
        <f>AH729+AI729</f>
        <v>0</v>
      </c>
      <c r="AK729" s="67">
        <v>28</v>
      </c>
      <c r="AL729" s="67">
        <v>195</v>
      </c>
      <c r="AM729" s="67">
        <v>49</v>
      </c>
      <c r="AN729" s="67">
        <v>43</v>
      </c>
      <c r="AO729" s="46">
        <f>SUM(AK729:AN729)</f>
        <v>315</v>
      </c>
      <c r="AP729" s="67">
        <v>5</v>
      </c>
      <c r="AQ729" s="46">
        <f>+AO729+AP729</f>
        <v>320</v>
      </c>
      <c r="AR729" s="45">
        <f>AB729/P729</f>
        <v>0.89010989010989006</v>
      </c>
      <c r="AS729" s="45">
        <f>(AC729/(H729+N729)*100%)</f>
        <v>0.95757575757575752</v>
      </c>
      <c r="AT729" s="45">
        <f>AD729/R729</f>
        <v>0.9221902017291066</v>
      </c>
      <c r="AU729" s="44" t="e">
        <f>AH729/AE729</f>
        <v>#DIV/0!</v>
      </c>
      <c r="AV729" s="44" t="e">
        <f>AI729/AF729</f>
        <v>#DIV/0!</v>
      </c>
      <c r="AW729" s="44" t="e">
        <f>AJ729/AG729</f>
        <v>#DIV/0!</v>
      </c>
      <c r="AX729" s="43">
        <f>AO729/AQ729</f>
        <v>0.984375</v>
      </c>
      <c r="AY729" s="42">
        <f>AP729/AQ729</f>
        <v>1.5625E-2</v>
      </c>
    </row>
    <row r="730" spans="1:51" ht="15" customHeight="1" x14ac:dyDescent="0.25">
      <c r="A730" s="32">
        <v>723</v>
      </c>
      <c r="B730" s="32">
        <v>11</v>
      </c>
      <c r="C730" s="32">
        <v>723</v>
      </c>
      <c r="D730" s="52" t="s">
        <v>17</v>
      </c>
      <c r="E730" s="52" t="s">
        <v>19</v>
      </c>
      <c r="F730" s="51">
        <v>11</v>
      </c>
      <c r="G730" s="47">
        <v>192</v>
      </c>
      <c r="H730" s="47">
        <v>178</v>
      </c>
      <c r="I730" s="48">
        <f>SUM(G730:H730)</f>
        <v>370</v>
      </c>
      <c r="J730" s="54">
        <v>0</v>
      </c>
      <c r="K730" s="53">
        <v>1</v>
      </c>
      <c r="L730" s="49">
        <f>J730+K730</f>
        <v>1</v>
      </c>
      <c r="M730" s="54">
        <v>1</v>
      </c>
      <c r="N730" s="53">
        <v>3</v>
      </c>
      <c r="O730" s="49">
        <f>M730+N730</f>
        <v>4</v>
      </c>
      <c r="P730" s="49">
        <f>G730+J730+M730</f>
        <v>193</v>
      </c>
      <c r="Q730" s="49">
        <f>H730+K730+N730</f>
        <v>182</v>
      </c>
      <c r="R730" s="50">
        <f>I730+L730+O730</f>
        <v>375</v>
      </c>
      <c r="S730" s="54">
        <v>175</v>
      </c>
      <c r="T730" s="53">
        <v>176</v>
      </c>
      <c r="U730" s="49">
        <f>S730+T730</f>
        <v>351</v>
      </c>
      <c r="V730" s="54">
        <v>0</v>
      </c>
      <c r="W730" s="53">
        <v>1</v>
      </c>
      <c r="X730" s="49">
        <f>V730+W730</f>
        <v>1</v>
      </c>
      <c r="Y730" s="54">
        <v>1</v>
      </c>
      <c r="Z730" s="53">
        <v>3</v>
      </c>
      <c r="AA730" s="49">
        <f>Y730+Z730</f>
        <v>4</v>
      </c>
      <c r="AB730" s="49">
        <f>S730+V730+Y730</f>
        <v>176</v>
      </c>
      <c r="AC730" s="49">
        <f>T730+W730+Z730</f>
        <v>180</v>
      </c>
      <c r="AD730" s="49">
        <f>AB730+AC730</f>
        <v>356</v>
      </c>
      <c r="AE730" s="54">
        <v>0</v>
      </c>
      <c r="AF730" s="53">
        <v>0</v>
      </c>
      <c r="AG730" s="49">
        <f>AE730+AF730</f>
        <v>0</v>
      </c>
      <c r="AH730" s="54">
        <v>0</v>
      </c>
      <c r="AI730" s="53">
        <v>0</v>
      </c>
      <c r="AJ730" s="49">
        <f>AH730+AI730</f>
        <v>0</v>
      </c>
      <c r="AK730" s="67">
        <v>25</v>
      </c>
      <c r="AL730" s="67">
        <v>86</v>
      </c>
      <c r="AM730" s="67">
        <v>211</v>
      </c>
      <c r="AN730" s="67">
        <v>19</v>
      </c>
      <c r="AO730" s="46">
        <f>SUM(AK730:AN730)</f>
        <v>341</v>
      </c>
      <c r="AP730" s="67">
        <v>15</v>
      </c>
      <c r="AQ730" s="46">
        <f>+AO730+AP730</f>
        <v>356</v>
      </c>
      <c r="AR730" s="45">
        <f>AB730/P730</f>
        <v>0.91191709844559588</v>
      </c>
      <c r="AS730" s="45">
        <f>(AC730/(H730+N730)*100%)</f>
        <v>0.99447513812154698</v>
      </c>
      <c r="AT730" s="45">
        <f>AD730/R730</f>
        <v>0.94933333333333336</v>
      </c>
      <c r="AU730" s="44" t="e">
        <f>AH730/AE730</f>
        <v>#DIV/0!</v>
      </c>
      <c r="AV730" s="44" t="e">
        <f>AI730/AF730</f>
        <v>#DIV/0!</v>
      </c>
      <c r="AW730" s="44" t="e">
        <f>AJ730/AG730</f>
        <v>#DIV/0!</v>
      </c>
      <c r="AX730" s="43">
        <f>AO730/AQ730</f>
        <v>0.9578651685393258</v>
      </c>
      <c r="AY730" s="42">
        <f>AP730/AQ730</f>
        <v>4.2134831460674156E-2</v>
      </c>
    </row>
    <row r="731" spans="1:51" ht="15" customHeight="1" x14ac:dyDescent="0.25">
      <c r="A731" s="32">
        <v>724</v>
      </c>
      <c r="B731" s="32">
        <v>12</v>
      </c>
      <c r="C731" s="32">
        <v>724</v>
      </c>
      <c r="D731" s="52" t="s">
        <v>17</v>
      </c>
      <c r="E731" s="52" t="s">
        <v>19</v>
      </c>
      <c r="F731" s="51">
        <v>12</v>
      </c>
      <c r="G731" s="47">
        <v>184</v>
      </c>
      <c r="H731" s="47">
        <v>163</v>
      </c>
      <c r="I731" s="48">
        <f>SUM(G731:H731)</f>
        <v>347</v>
      </c>
      <c r="J731" s="54">
        <v>0</v>
      </c>
      <c r="K731" s="53">
        <v>0</v>
      </c>
      <c r="L731" s="49">
        <f>J731+K731</f>
        <v>0</v>
      </c>
      <c r="M731" s="54">
        <v>0</v>
      </c>
      <c r="N731" s="53">
        <v>0</v>
      </c>
      <c r="O731" s="49">
        <f>M731+N731</f>
        <v>0</v>
      </c>
      <c r="P731" s="49">
        <f>G731+J731+M731</f>
        <v>184</v>
      </c>
      <c r="Q731" s="49">
        <f>H731+K731+N731</f>
        <v>163</v>
      </c>
      <c r="R731" s="50">
        <f>I731+L731+O731</f>
        <v>347</v>
      </c>
      <c r="S731" s="54">
        <v>163</v>
      </c>
      <c r="T731" s="53">
        <v>156</v>
      </c>
      <c r="U731" s="49">
        <f>S731+T731</f>
        <v>319</v>
      </c>
      <c r="V731" s="54">
        <v>0</v>
      </c>
      <c r="W731" s="53">
        <v>0</v>
      </c>
      <c r="X731" s="49">
        <f>V731+W731</f>
        <v>0</v>
      </c>
      <c r="Y731" s="54">
        <v>0</v>
      </c>
      <c r="Z731" s="53">
        <v>0</v>
      </c>
      <c r="AA731" s="49">
        <f>Y731+Z731</f>
        <v>0</v>
      </c>
      <c r="AB731" s="49">
        <f>S731+V731+Y731</f>
        <v>163</v>
      </c>
      <c r="AC731" s="49">
        <f>T731+W731+Z731</f>
        <v>156</v>
      </c>
      <c r="AD731" s="49">
        <f>AB731+AC731</f>
        <v>319</v>
      </c>
      <c r="AE731" s="54">
        <v>0</v>
      </c>
      <c r="AF731" s="53">
        <v>0</v>
      </c>
      <c r="AG731" s="49">
        <f>AE731+AF731</f>
        <v>0</v>
      </c>
      <c r="AH731" s="54">
        <v>0</v>
      </c>
      <c r="AI731" s="53">
        <v>0</v>
      </c>
      <c r="AJ731" s="49">
        <f>AH731+AI731</f>
        <v>0</v>
      </c>
      <c r="AK731" s="67">
        <v>33</v>
      </c>
      <c r="AL731" s="67">
        <v>97</v>
      </c>
      <c r="AM731" s="67">
        <v>132</v>
      </c>
      <c r="AN731" s="67">
        <v>40</v>
      </c>
      <c r="AO731" s="46">
        <f>SUM(AK731:AN731)</f>
        <v>302</v>
      </c>
      <c r="AP731" s="67">
        <v>17</v>
      </c>
      <c r="AQ731" s="46">
        <f>+AO731+AP731</f>
        <v>319</v>
      </c>
      <c r="AR731" s="45">
        <f>AB731/P731</f>
        <v>0.88586956521739135</v>
      </c>
      <c r="AS731" s="45">
        <f>(AC731/(H731+N731)*100%)</f>
        <v>0.95705521472392641</v>
      </c>
      <c r="AT731" s="45">
        <f>AD731/R731</f>
        <v>0.9193083573487032</v>
      </c>
      <c r="AU731" s="44" t="e">
        <f>AH731/AE731</f>
        <v>#DIV/0!</v>
      </c>
      <c r="AV731" s="44" t="e">
        <f>AI731/AF731</f>
        <v>#DIV/0!</v>
      </c>
      <c r="AW731" s="44" t="e">
        <f>AJ731/AG731</f>
        <v>#DIV/0!</v>
      </c>
      <c r="AX731" s="43">
        <f>AO731/AQ731</f>
        <v>0.94670846394984332</v>
      </c>
      <c r="AY731" s="42">
        <f>AP731/AQ731</f>
        <v>5.329153605015674E-2</v>
      </c>
    </row>
    <row r="732" spans="1:51" ht="15" customHeight="1" x14ac:dyDescent="0.25">
      <c r="A732" s="32">
        <v>725</v>
      </c>
      <c r="B732" s="32">
        <v>13</v>
      </c>
      <c r="C732" s="32">
        <v>725</v>
      </c>
      <c r="D732" s="52" t="s">
        <v>17</v>
      </c>
      <c r="E732" s="52" t="s">
        <v>19</v>
      </c>
      <c r="F732" s="51">
        <v>13</v>
      </c>
      <c r="G732" s="47">
        <v>154</v>
      </c>
      <c r="H732" s="47">
        <v>156</v>
      </c>
      <c r="I732" s="48">
        <f>SUM(G732:H732)</f>
        <v>310</v>
      </c>
      <c r="J732" s="54">
        <v>0</v>
      </c>
      <c r="K732" s="53">
        <v>0</v>
      </c>
      <c r="L732" s="49">
        <f>J732+K732</f>
        <v>0</v>
      </c>
      <c r="M732" s="54">
        <v>2</v>
      </c>
      <c r="N732" s="53">
        <v>3</v>
      </c>
      <c r="O732" s="49">
        <f>M732+N732</f>
        <v>5</v>
      </c>
      <c r="P732" s="49">
        <f>G732+J732+M732</f>
        <v>156</v>
      </c>
      <c r="Q732" s="49">
        <f>H732+K732+N732</f>
        <v>159</v>
      </c>
      <c r="R732" s="50">
        <f>I732+L732+O732</f>
        <v>315</v>
      </c>
      <c r="S732" s="54">
        <v>95</v>
      </c>
      <c r="T732" s="53">
        <v>119</v>
      </c>
      <c r="U732" s="49">
        <f>S732+T732</f>
        <v>214</v>
      </c>
      <c r="V732" s="54">
        <v>0</v>
      </c>
      <c r="W732" s="53">
        <v>0</v>
      </c>
      <c r="X732" s="49">
        <f>V732+W732</f>
        <v>0</v>
      </c>
      <c r="Y732" s="54">
        <v>2</v>
      </c>
      <c r="Z732" s="53">
        <v>3</v>
      </c>
      <c r="AA732" s="49">
        <f>Y732+Z732</f>
        <v>5</v>
      </c>
      <c r="AB732" s="49">
        <f>S732+V732+Y732</f>
        <v>97</v>
      </c>
      <c r="AC732" s="49">
        <f>T732+W732+Z732</f>
        <v>122</v>
      </c>
      <c r="AD732" s="49">
        <f>AB732+AC732</f>
        <v>219</v>
      </c>
      <c r="AE732" s="54">
        <v>0</v>
      </c>
      <c r="AF732" s="53">
        <v>0</v>
      </c>
      <c r="AG732" s="49">
        <f>AE732+AF732</f>
        <v>0</v>
      </c>
      <c r="AH732" s="54">
        <v>0</v>
      </c>
      <c r="AI732" s="53">
        <v>0</v>
      </c>
      <c r="AJ732" s="49">
        <f>AH732+AI732</f>
        <v>0</v>
      </c>
      <c r="AK732" s="67">
        <v>25</v>
      </c>
      <c r="AL732" s="67">
        <v>98</v>
      </c>
      <c r="AM732" s="67">
        <v>18</v>
      </c>
      <c r="AN732" s="67">
        <v>65</v>
      </c>
      <c r="AO732" s="46">
        <f>SUM(AK732:AN732)</f>
        <v>206</v>
      </c>
      <c r="AP732" s="67">
        <v>13</v>
      </c>
      <c r="AQ732" s="46">
        <f>+AO732+AP732</f>
        <v>219</v>
      </c>
      <c r="AR732" s="45">
        <f>AB732/P732</f>
        <v>0.62179487179487181</v>
      </c>
      <c r="AS732" s="45">
        <f>(AC732/(H732+N732)*100%)</f>
        <v>0.76729559748427678</v>
      </c>
      <c r="AT732" s="45">
        <f>AD732/R732</f>
        <v>0.69523809523809521</v>
      </c>
      <c r="AU732" s="44" t="e">
        <f>AH732/AE732</f>
        <v>#DIV/0!</v>
      </c>
      <c r="AV732" s="44" t="e">
        <f>AI732/AF732</f>
        <v>#DIV/0!</v>
      </c>
      <c r="AW732" s="44" t="e">
        <f>AJ732/AG732</f>
        <v>#DIV/0!</v>
      </c>
      <c r="AX732" s="43">
        <f>AO732/AQ732</f>
        <v>0.94063926940639264</v>
      </c>
      <c r="AY732" s="42">
        <f>AP732/AQ732</f>
        <v>5.9360730593607303E-2</v>
      </c>
    </row>
    <row r="733" spans="1:51" ht="15" customHeight="1" x14ac:dyDescent="0.25">
      <c r="A733" s="32">
        <v>726</v>
      </c>
      <c r="B733" s="32">
        <v>14</v>
      </c>
      <c r="C733" s="32">
        <v>726</v>
      </c>
      <c r="D733" s="52" t="s">
        <v>17</v>
      </c>
      <c r="E733" s="52" t="s">
        <v>19</v>
      </c>
      <c r="F733" s="51">
        <v>14</v>
      </c>
      <c r="G733" s="47">
        <v>114</v>
      </c>
      <c r="H733" s="47">
        <v>116</v>
      </c>
      <c r="I733" s="48">
        <f>SUM(G733:H733)</f>
        <v>230</v>
      </c>
      <c r="J733" s="54">
        <v>0</v>
      </c>
      <c r="K733" s="53">
        <v>1</v>
      </c>
      <c r="L733" s="49">
        <f>J733+K733</f>
        <v>1</v>
      </c>
      <c r="M733" s="54">
        <v>8</v>
      </c>
      <c r="N733" s="53">
        <v>12</v>
      </c>
      <c r="O733" s="49">
        <f>M733+N733</f>
        <v>20</v>
      </c>
      <c r="P733" s="49">
        <f>G733+J733+M733</f>
        <v>122</v>
      </c>
      <c r="Q733" s="49">
        <f>H733+K733+N733</f>
        <v>129</v>
      </c>
      <c r="R733" s="50">
        <f>I733+L733+O733</f>
        <v>251</v>
      </c>
      <c r="S733" s="54">
        <v>85</v>
      </c>
      <c r="T733" s="53">
        <v>108</v>
      </c>
      <c r="U733" s="49">
        <f>S733+T733</f>
        <v>193</v>
      </c>
      <c r="V733" s="54">
        <v>0</v>
      </c>
      <c r="W733" s="53">
        <v>1</v>
      </c>
      <c r="X733" s="49">
        <f>V733+W733</f>
        <v>1</v>
      </c>
      <c r="Y733" s="54">
        <v>8</v>
      </c>
      <c r="Z733" s="53">
        <v>12</v>
      </c>
      <c r="AA733" s="49">
        <f>Y733+Z733</f>
        <v>20</v>
      </c>
      <c r="AB733" s="49">
        <f>S733+V733+Y733</f>
        <v>93</v>
      </c>
      <c r="AC733" s="49">
        <f>T733+W733+Z733</f>
        <v>121</v>
      </c>
      <c r="AD733" s="49">
        <f>AB733+AC733</f>
        <v>214</v>
      </c>
      <c r="AE733" s="54">
        <v>0</v>
      </c>
      <c r="AF733" s="53">
        <v>0</v>
      </c>
      <c r="AG733" s="49">
        <f>AE733+AF733</f>
        <v>0</v>
      </c>
      <c r="AH733" s="54">
        <v>0</v>
      </c>
      <c r="AI733" s="53">
        <v>0</v>
      </c>
      <c r="AJ733" s="49">
        <f>AH733+AI733</f>
        <v>0</v>
      </c>
      <c r="AK733" s="67">
        <v>35</v>
      </c>
      <c r="AL733" s="67">
        <v>52</v>
      </c>
      <c r="AM733" s="67">
        <v>12</v>
      </c>
      <c r="AN733" s="67">
        <v>106</v>
      </c>
      <c r="AO733" s="46">
        <f>SUM(AK733:AN733)</f>
        <v>205</v>
      </c>
      <c r="AP733" s="67">
        <v>9</v>
      </c>
      <c r="AQ733" s="46">
        <f>+AO733+AP733</f>
        <v>214</v>
      </c>
      <c r="AR733" s="45">
        <f>AB733/P733</f>
        <v>0.76229508196721307</v>
      </c>
      <c r="AS733" s="45">
        <f>(AC733/(H733+N733)*100%)</f>
        <v>0.9453125</v>
      </c>
      <c r="AT733" s="45">
        <f>AD733/R733</f>
        <v>0.85258964143426297</v>
      </c>
      <c r="AU733" s="44" t="e">
        <f>AH733/AE733</f>
        <v>#DIV/0!</v>
      </c>
      <c r="AV733" s="44" t="e">
        <f>AI733/AF733</f>
        <v>#DIV/0!</v>
      </c>
      <c r="AW733" s="44" t="e">
        <f>AJ733/AG733</f>
        <v>#DIV/0!</v>
      </c>
      <c r="AX733" s="43">
        <f>AO733/AQ733</f>
        <v>0.95794392523364491</v>
      </c>
      <c r="AY733" s="42">
        <f>AP733/AQ733</f>
        <v>4.2056074766355138E-2</v>
      </c>
    </row>
    <row r="734" spans="1:51" ht="15" customHeight="1" x14ac:dyDescent="0.25">
      <c r="A734" s="32">
        <v>727</v>
      </c>
      <c r="B734" s="32">
        <v>15</v>
      </c>
      <c r="C734" s="32">
        <v>727</v>
      </c>
      <c r="D734" s="52" t="s">
        <v>17</v>
      </c>
      <c r="E734" s="52" t="s">
        <v>19</v>
      </c>
      <c r="F734" s="51">
        <v>15</v>
      </c>
      <c r="G734" s="47">
        <v>213</v>
      </c>
      <c r="H734" s="47">
        <v>211</v>
      </c>
      <c r="I734" s="48">
        <f>SUM(G734:H734)</f>
        <v>424</v>
      </c>
      <c r="J734" s="54">
        <v>1</v>
      </c>
      <c r="K734" s="53">
        <v>0</v>
      </c>
      <c r="L734" s="49">
        <f>J734+K734</f>
        <v>1</v>
      </c>
      <c r="M734" s="54">
        <v>0</v>
      </c>
      <c r="N734" s="53">
        <v>1</v>
      </c>
      <c r="O734" s="49">
        <f>M734+N734</f>
        <v>1</v>
      </c>
      <c r="P734" s="49">
        <f>G734+J734+M734</f>
        <v>214</v>
      </c>
      <c r="Q734" s="49">
        <f>H734+K734+N734</f>
        <v>212</v>
      </c>
      <c r="R734" s="50">
        <f>I734+L734+O734</f>
        <v>426</v>
      </c>
      <c r="S734" s="70">
        <v>169</v>
      </c>
      <c r="T734" s="70">
        <v>183</v>
      </c>
      <c r="U734" s="49">
        <f>S734+T734</f>
        <v>352</v>
      </c>
      <c r="V734" s="70">
        <v>1</v>
      </c>
      <c r="W734" s="70">
        <v>0</v>
      </c>
      <c r="X734" s="49">
        <f>V734+W734</f>
        <v>1</v>
      </c>
      <c r="Y734" s="70">
        <v>0</v>
      </c>
      <c r="Z734" s="70">
        <v>1</v>
      </c>
      <c r="AA734" s="49">
        <f>Y734+Z734</f>
        <v>1</v>
      </c>
      <c r="AB734" s="49">
        <f>S734+V734+Y734</f>
        <v>170</v>
      </c>
      <c r="AC734" s="49">
        <f>T734+W734+Z734</f>
        <v>184</v>
      </c>
      <c r="AD734" s="49">
        <f>AB734+AC734</f>
        <v>354</v>
      </c>
      <c r="AE734" s="54">
        <v>0</v>
      </c>
      <c r="AF734" s="53">
        <v>0</v>
      </c>
      <c r="AG734" s="49">
        <f>AE734+AF734</f>
        <v>0</v>
      </c>
      <c r="AH734" s="54">
        <v>0</v>
      </c>
      <c r="AI734" s="53">
        <v>0</v>
      </c>
      <c r="AJ734" s="49">
        <f>AH734+AI734</f>
        <v>0</v>
      </c>
      <c r="AK734" s="67">
        <v>36</v>
      </c>
      <c r="AL734" s="67">
        <v>119</v>
      </c>
      <c r="AM734" s="67">
        <v>27</v>
      </c>
      <c r="AN734" s="67">
        <v>161</v>
      </c>
      <c r="AO734" s="46">
        <f>SUM(AK734:AN734)</f>
        <v>343</v>
      </c>
      <c r="AP734" s="67">
        <v>11</v>
      </c>
      <c r="AQ734" s="46">
        <f>+AO734+AP734</f>
        <v>354</v>
      </c>
      <c r="AR734" s="45">
        <f>AB734/P734</f>
        <v>0.79439252336448596</v>
      </c>
      <c r="AS734" s="45">
        <f>(AC734/(H734+N734)*100%)</f>
        <v>0.86792452830188682</v>
      </c>
      <c r="AT734" s="45">
        <f>AD734/R734</f>
        <v>0.83098591549295775</v>
      </c>
      <c r="AU734" s="44" t="e">
        <f>AH734/AE734</f>
        <v>#DIV/0!</v>
      </c>
      <c r="AV734" s="44" t="e">
        <f>AI734/AF734</f>
        <v>#DIV/0!</v>
      </c>
      <c r="AW734" s="44" t="e">
        <f>AJ734/AG734</f>
        <v>#DIV/0!</v>
      </c>
      <c r="AX734" s="43">
        <f>AO734/AQ734</f>
        <v>0.96892655367231639</v>
      </c>
      <c r="AY734" s="42">
        <f>AP734/AQ734</f>
        <v>3.1073446327683617E-2</v>
      </c>
    </row>
    <row r="735" spans="1:51" ht="15" customHeight="1" x14ac:dyDescent="0.25">
      <c r="A735" s="32">
        <v>728</v>
      </c>
      <c r="B735" s="32">
        <v>16</v>
      </c>
      <c r="C735" s="32">
        <v>728</v>
      </c>
      <c r="D735" s="52" t="s">
        <v>17</v>
      </c>
      <c r="E735" s="52" t="s">
        <v>19</v>
      </c>
      <c r="F735" s="51">
        <v>16</v>
      </c>
      <c r="G735" s="47">
        <v>203</v>
      </c>
      <c r="H735" s="47">
        <v>198</v>
      </c>
      <c r="I735" s="48">
        <f>SUM(G735:H735)</f>
        <v>401</v>
      </c>
      <c r="J735" s="69">
        <v>0</v>
      </c>
      <c r="K735" s="68">
        <v>1</v>
      </c>
      <c r="L735" s="49">
        <f>J735+K735</f>
        <v>1</v>
      </c>
      <c r="M735" s="69">
        <v>0</v>
      </c>
      <c r="N735" s="68">
        <v>3</v>
      </c>
      <c r="O735" s="49">
        <f>M735+N735</f>
        <v>3</v>
      </c>
      <c r="P735" s="49">
        <f>G735+J735+M735</f>
        <v>203</v>
      </c>
      <c r="Q735" s="49">
        <f>H735+K735+N735</f>
        <v>202</v>
      </c>
      <c r="R735" s="50">
        <f>I735+L735+O735</f>
        <v>405</v>
      </c>
      <c r="S735" s="69">
        <v>128</v>
      </c>
      <c r="T735" s="68">
        <v>153</v>
      </c>
      <c r="U735" s="49">
        <f>S735+T735</f>
        <v>281</v>
      </c>
      <c r="V735" s="69">
        <v>0</v>
      </c>
      <c r="W735" s="68">
        <v>1</v>
      </c>
      <c r="X735" s="49">
        <f>V735+W735</f>
        <v>1</v>
      </c>
      <c r="Y735" s="69">
        <v>0</v>
      </c>
      <c r="Z735" s="68">
        <v>3</v>
      </c>
      <c r="AA735" s="49">
        <f>Y735+Z735</f>
        <v>3</v>
      </c>
      <c r="AB735" s="49">
        <f>S735+V735+Y735</f>
        <v>128</v>
      </c>
      <c r="AC735" s="49">
        <f>T735+W735+Z735</f>
        <v>157</v>
      </c>
      <c r="AD735" s="49">
        <f>AB735+AC735</f>
        <v>285</v>
      </c>
      <c r="AE735" s="69">
        <v>2</v>
      </c>
      <c r="AF735" s="68">
        <v>2</v>
      </c>
      <c r="AG735" s="49">
        <f>AE735+AF735</f>
        <v>4</v>
      </c>
      <c r="AH735" s="69">
        <v>2</v>
      </c>
      <c r="AI735" s="68">
        <v>2</v>
      </c>
      <c r="AJ735" s="49">
        <f>AH735+AI735</f>
        <v>4</v>
      </c>
      <c r="AK735" s="67">
        <v>94</v>
      </c>
      <c r="AL735" s="67">
        <v>59</v>
      </c>
      <c r="AM735" s="67">
        <v>64</v>
      </c>
      <c r="AN735" s="67">
        <v>59</v>
      </c>
      <c r="AO735" s="46">
        <f>SUM(AK735:AN735)</f>
        <v>276</v>
      </c>
      <c r="AP735" s="67">
        <v>9</v>
      </c>
      <c r="AQ735" s="46">
        <f>+AO735+AP735</f>
        <v>285</v>
      </c>
      <c r="AR735" s="45">
        <f>AB735/P735</f>
        <v>0.63054187192118227</v>
      </c>
      <c r="AS735" s="45">
        <f>(AC735/(H735+N735)*100%)</f>
        <v>0.78109452736318408</v>
      </c>
      <c r="AT735" s="45">
        <f>AD735/R735</f>
        <v>0.70370370370370372</v>
      </c>
      <c r="AU735" s="44">
        <f>AH735/AE735</f>
        <v>1</v>
      </c>
      <c r="AV735" s="44">
        <f>AI735/AF735</f>
        <v>1</v>
      </c>
      <c r="AW735" s="44">
        <f>AJ735/AG735</f>
        <v>1</v>
      </c>
      <c r="AX735" s="43">
        <f>AO735/AQ735</f>
        <v>0.96842105263157896</v>
      </c>
      <c r="AY735" s="42">
        <f>AP735/AQ735</f>
        <v>3.1578947368421054E-2</v>
      </c>
    </row>
    <row r="736" spans="1:51" ht="15" customHeight="1" x14ac:dyDescent="0.25">
      <c r="A736" s="32">
        <v>729</v>
      </c>
      <c r="B736" s="32">
        <v>17</v>
      </c>
      <c r="C736" s="32">
        <v>729</v>
      </c>
      <c r="D736" s="52" t="s">
        <v>17</v>
      </c>
      <c r="E736" s="52" t="s">
        <v>19</v>
      </c>
      <c r="F736" s="51">
        <v>17</v>
      </c>
      <c r="G736" s="47">
        <v>214</v>
      </c>
      <c r="H736" s="47">
        <v>216</v>
      </c>
      <c r="I736" s="48">
        <f>SUM(G736:H736)</f>
        <v>430</v>
      </c>
      <c r="J736" s="54">
        <v>1</v>
      </c>
      <c r="K736" s="53">
        <v>1</v>
      </c>
      <c r="L736" s="49">
        <f>J736+K736</f>
        <v>2</v>
      </c>
      <c r="M736" s="54">
        <v>2</v>
      </c>
      <c r="N736" s="53">
        <v>1</v>
      </c>
      <c r="O736" s="49">
        <f>M736+N736</f>
        <v>3</v>
      </c>
      <c r="P736" s="49">
        <f>G736+J736+M736</f>
        <v>217</v>
      </c>
      <c r="Q736" s="49">
        <f>H736+K736+N736</f>
        <v>218</v>
      </c>
      <c r="R736" s="50">
        <f>I736+L736+O736</f>
        <v>435</v>
      </c>
      <c r="S736" s="54">
        <v>167</v>
      </c>
      <c r="T736" s="53">
        <v>176</v>
      </c>
      <c r="U736" s="49">
        <f>S736+T736</f>
        <v>343</v>
      </c>
      <c r="V736" s="54">
        <v>1</v>
      </c>
      <c r="W736" s="53">
        <v>1</v>
      </c>
      <c r="X736" s="49">
        <f>V736+W736</f>
        <v>2</v>
      </c>
      <c r="Y736" s="54">
        <v>2</v>
      </c>
      <c r="Z736" s="53">
        <v>1</v>
      </c>
      <c r="AA736" s="49">
        <f>Y736+Z736</f>
        <v>3</v>
      </c>
      <c r="AB736" s="49">
        <f>S736+V736+Y736</f>
        <v>170</v>
      </c>
      <c r="AC736" s="49">
        <f>T736+W736+Z736</f>
        <v>178</v>
      </c>
      <c r="AD736" s="49">
        <f>AB736+AC736</f>
        <v>348</v>
      </c>
      <c r="AE736" s="54">
        <v>2</v>
      </c>
      <c r="AF736" s="53">
        <v>0</v>
      </c>
      <c r="AG736" s="49">
        <f>AE736+AF736</f>
        <v>2</v>
      </c>
      <c r="AH736" s="54">
        <v>2</v>
      </c>
      <c r="AI736" s="53">
        <v>0</v>
      </c>
      <c r="AJ736" s="49">
        <f>AH736+AI736</f>
        <v>2</v>
      </c>
      <c r="AK736" s="67">
        <v>26</v>
      </c>
      <c r="AL736" s="67">
        <v>195</v>
      </c>
      <c r="AM736" s="67">
        <v>40</v>
      </c>
      <c r="AN736" s="67">
        <v>70</v>
      </c>
      <c r="AO736" s="46">
        <f>SUM(AK736:AN736)</f>
        <v>331</v>
      </c>
      <c r="AP736" s="67">
        <v>17</v>
      </c>
      <c r="AQ736" s="46">
        <f>+AO736+AP736</f>
        <v>348</v>
      </c>
      <c r="AR736" s="45">
        <f>AB736/P736</f>
        <v>0.78341013824884798</v>
      </c>
      <c r="AS736" s="45">
        <f>(AC736/(H736+N736)*100%)</f>
        <v>0.82027649769585254</v>
      </c>
      <c r="AT736" s="45">
        <f>AD736/R736</f>
        <v>0.8</v>
      </c>
      <c r="AU736" s="44">
        <f>AH736/AE736</f>
        <v>1</v>
      </c>
      <c r="AV736" s="44" t="e">
        <f>AI736/AF736</f>
        <v>#DIV/0!</v>
      </c>
      <c r="AW736" s="44">
        <f>AJ736/AG736</f>
        <v>1</v>
      </c>
      <c r="AX736" s="43">
        <f>AO736/AQ736</f>
        <v>0.95114942528735635</v>
      </c>
      <c r="AY736" s="42">
        <f>AP736/AQ736</f>
        <v>4.8850574712643681E-2</v>
      </c>
    </row>
    <row r="737" spans="1:51" ht="15" customHeight="1" x14ac:dyDescent="0.25">
      <c r="A737" s="32">
        <v>730</v>
      </c>
      <c r="B737" s="32">
        <v>18</v>
      </c>
      <c r="C737" s="32">
        <v>730</v>
      </c>
      <c r="D737" s="52" t="s">
        <v>17</v>
      </c>
      <c r="E737" s="52" t="s">
        <v>19</v>
      </c>
      <c r="F737" s="51">
        <v>18</v>
      </c>
      <c r="G737" s="47">
        <v>144</v>
      </c>
      <c r="H737" s="47">
        <v>186</v>
      </c>
      <c r="I737" s="48">
        <f>SUM(G737:H737)</f>
        <v>330</v>
      </c>
      <c r="J737" s="54">
        <v>0</v>
      </c>
      <c r="K737" s="53">
        <v>0</v>
      </c>
      <c r="L737" s="49">
        <f>J737+K737</f>
        <v>0</v>
      </c>
      <c r="M737" s="54">
        <v>3</v>
      </c>
      <c r="N737" s="53">
        <v>5</v>
      </c>
      <c r="O737" s="49">
        <f>M737+N737</f>
        <v>8</v>
      </c>
      <c r="P737" s="49">
        <f>G737+J737+M737</f>
        <v>147</v>
      </c>
      <c r="Q737" s="49">
        <f>H737+K737+N737</f>
        <v>191</v>
      </c>
      <c r="R737" s="50">
        <f>I737+L737+O737</f>
        <v>338</v>
      </c>
      <c r="S737" s="54">
        <v>86</v>
      </c>
      <c r="T737" s="53">
        <v>128</v>
      </c>
      <c r="U737" s="49">
        <f>S737+T737</f>
        <v>214</v>
      </c>
      <c r="V737" s="54">
        <v>0</v>
      </c>
      <c r="W737" s="53">
        <v>0</v>
      </c>
      <c r="X737" s="49">
        <f>V737+W737</f>
        <v>0</v>
      </c>
      <c r="Y737" s="54">
        <v>3</v>
      </c>
      <c r="Z737" s="53">
        <v>5</v>
      </c>
      <c r="AA737" s="49">
        <f>Y737+Z737</f>
        <v>8</v>
      </c>
      <c r="AB737" s="49">
        <f>S737+V737+Y737</f>
        <v>89</v>
      </c>
      <c r="AC737" s="49">
        <f>T737+W737+Z737</f>
        <v>133</v>
      </c>
      <c r="AD737" s="49">
        <f>AB737+AC737</f>
        <v>222</v>
      </c>
      <c r="AE737" s="54">
        <v>1</v>
      </c>
      <c r="AF737" s="53">
        <v>1</v>
      </c>
      <c r="AG737" s="49">
        <f>AE737+AF737</f>
        <v>2</v>
      </c>
      <c r="AH737" s="54">
        <v>1</v>
      </c>
      <c r="AI737" s="53">
        <v>1</v>
      </c>
      <c r="AJ737" s="49">
        <f>AH737+AI737</f>
        <v>2</v>
      </c>
      <c r="AK737" s="67">
        <v>74</v>
      </c>
      <c r="AL737" s="67">
        <v>34</v>
      </c>
      <c r="AM737" s="67">
        <v>14</v>
      </c>
      <c r="AN737" s="67">
        <v>94</v>
      </c>
      <c r="AO737" s="46">
        <f>SUM(AK737:AN737)</f>
        <v>216</v>
      </c>
      <c r="AP737" s="67">
        <v>6</v>
      </c>
      <c r="AQ737" s="46">
        <f>+AO737+AP737</f>
        <v>222</v>
      </c>
      <c r="AR737" s="45">
        <f>AB737/P737</f>
        <v>0.60544217687074831</v>
      </c>
      <c r="AS737" s="45">
        <f>(AC737/(H737+N737)*100%)</f>
        <v>0.69633507853403143</v>
      </c>
      <c r="AT737" s="45">
        <f>AD737/R737</f>
        <v>0.65680473372781067</v>
      </c>
      <c r="AU737" s="44">
        <f>AH737/AE737</f>
        <v>1</v>
      </c>
      <c r="AV737" s="44">
        <f>AI737/AF737</f>
        <v>1</v>
      </c>
      <c r="AW737" s="44">
        <f>AJ737/AG737</f>
        <v>1</v>
      </c>
      <c r="AX737" s="43">
        <f>AO737/AQ737</f>
        <v>0.97297297297297303</v>
      </c>
      <c r="AY737" s="42">
        <f>AP737/AQ737</f>
        <v>2.7027027027027029E-2</v>
      </c>
    </row>
    <row r="738" spans="1:51" ht="15" customHeight="1" x14ac:dyDescent="0.25">
      <c r="A738" s="32">
        <v>731</v>
      </c>
      <c r="B738" s="32">
        <v>19</v>
      </c>
      <c r="C738" s="32">
        <v>731</v>
      </c>
      <c r="D738" s="52" t="s">
        <v>17</v>
      </c>
      <c r="E738" s="52" t="s">
        <v>19</v>
      </c>
      <c r="F738" s="51">
        <v>19</v>
      </c>
      <c r="G738" s="47">
        <v>165</v>
      </c>
      <c r="H738" s="47">
        <v>183</v>
      </c>
      <c r="I738" s="48">
        <f>SUM(G738:H738)</f>
        <v>348</v>
      </c>
      <c r="J738" s="54">
        <v>0</v>
      </c>
      <c r="K738" s="53">
        <v>1</v>
      </c>
      <c r="L738" s="49">
        <f>J738+K738</f>
        <v>1</v>
      </c>
      <c r="M738" s="54">
        <v>1</v>
      </c>
      <c r="N738" s="53">
        <v>0</v>
      </c>
      <c r="O738" s="49">
        <f>M738+N738</f>
        <v>1</v>
      </c>
      <c r="P738" s="49">
        <f>G738+J738+M738</f>
        <v>166</v>
      </c>
      <c r="Q738" s="49">
        <f>H738+K738+N738</f>
        <v>184</v>
      </c>
      <c r="R738" s="50">
        <f>I738+L738+O738</f>
        <v>350</v>
      </c>
      <c r="S738" s="54">
        <v>105</v>
      </c>
      <c r="T738" s="53">
        <v>123</v>
      </c>
      <c r="U738" s="49">
        <f>S738+T738</f>
        <v>228</v>
      </c>
      <c r="V738" s="54">
        <v>0</v>
      </c>
      <c r="W738" s="53">
        <v>1</v>
      </c>
      <c r="X738" s="49">
        <f>V738+W738</f>
        <v>1</v>
      </c>
      <c r="Y738" s="54">
        <v>1</v>
      </c>
      <c r="Z738" s="53">
        <v>0</v>
      </c>
      <c r="AA738" s="49">
        <f>Y738+Z738</f>
        <v>1</v>
      </c>
      <c r="AB738" s="49">
        <f>S738+V738+Y738</f>
        <v>106</v>
      </c>
      <c r="AC738" s="49">
        <f>T738+W738+Z738</f>
        <v>124</v>
      </c>
      <c r="AD738" s="49">
        <f>AB738+AC738</f>
        <v>230</v>
      </c>
      <c r="AE738" s="54">
        <v>0</v>
      </c>
      <c r="AF738" s="53">
        <v>1</v>
      </c>
      <c r="AG738" s="49">
        <f>AE738+AF738</f>
        <v>1</v>
      </c>
      <c r="AH738" s="54">
        <v>0</v>
      </c>
      <c r="AI738" s="53">
        <v>1</v>
      </c>
      <c r="AJ738" s="49">
        <f>AH738+AI738</f>
        <v>1</v>
      </c>
      <c r="AK738" s="67">
        <v>42</v>
      </c>
      <c r="AL738" s="67">
        <v>122</v>
      </c>
      <c r="AM738" s="67">
        <v>13</v>
      </c>
      <c r="AN738" s="67">
        <v>43</v>
      </c>
      <c r="AO738" s="46">
        <f>SUM(AK738:AN738)</f>
        <v>220</v>
      </c>
      <c r="AP738" s="67">
        <v>10</v>
      </c>
      <c r="AQ738" s="46">
        <f>+AO738+AP738</f>
        <v>230</v>
      </c>
      <c r="AR738" s="45">
        <f>AB738/P738</f>
        <v>0.63855421686746983</v>
      </c>
      <c r="AS738" s="45">
        <f>(AC738/(H738+N738)*100%)</f>
        <v>0.67759562841530052</v>
      </c>
      <c r="AT738" s="45">
        <f>AD738/R738</f>
        <v>0.65714285714285714</v>
      </c>
      <c r="AU738" s="44" t="e">
        <f>AH738/AE738</f>
        <v>#DIV/0!</v>
      </c>
      <c r="AV738" s="44">
        <f>AI738/AF738</f>
        <v>1</v>
      </c>
      <c r="AW738" s="44">
        <f>AJ738/AG738</f>
        <v>1</v>
      </c>
      <c r="AX738" s="43">
        <f>AO738/AQ738</f>
        <v>0.95652173913043481</v>
      </c>
      <c r="AY738" s="42">
        <f>AP738/AQ738</f>
        <v>4.3478260869565216E-2</v>
      </c>
    </row>
    <row r="739" spans="1:51" ht="15" customHeight="1" x14ac:dyDescent="0.25">
      <c r="A739" s="32">
        <v>732</v>
      </c>
      <c r="B739" s="32">
        <v>20</v>
      </c>
      <c r="C739" s="32">
        <v>732</v>
      </c>
      <c r="D739" s="52" t="s">
        <v>17</v>
      </c>
      <c r="E739" s="52" t="s">
        <v>19</v>
      </c>
      <c r="F739" s="51">
        <v>20</v>
      </c>
      <c r="G739" s="47">
        <v>115</v>
      </c>
      <c r="H739" s="47">
        <v>101</v>
      </c>
      <c r="I739" s="48">
        <f>SUM(G739:H739)</f>
        <v>216</v>
      </c>
      <c r="J739" s="54">
        <v>0</v>
      </c>
      <c r="K739" s="53">
        <v>1</v>
      </c>
      <c r="L739" s="49">
        <f>J739+K739</f>
        <v>1</v>
      </c>
      <c r="M739" s="54">
        <v>0</v>
      </c>
      <c r="N739" s="53">
        <v>2</v>
      </c>
      <c r="O739" s="49">
        <f>M739+N739</f>
        <v>2</v>
      </c>
      <c r="P739" s="49">
        <f>G739+J739+M739</f>
        <v>115</v>
      </c>
      <c r="Q739" s="49">
        <f>H739+K739+N739</f>
        <v>104</v>
      </c>
      <c r="R739" s="50">
        <f>I739+L739+O739</f>
        <v>219</v>
      </c>
      <c r="S739" s="54">
        <v>79</v>
      </c>
      <c r="T739" s="53">
        <v>87</v>
      </c>
      <c r="U739" s="49">
        <f>S739+T739</f>
        <v>166</v>
      </c>
      <c r="V739" s="54">
        <v>0</v>
      </c>
      <c r="W739" s="53">
        <v>1</v>
      </c>
      <c r="X739" s="49">
        <f>V739+W739</f>
        <v>1</v>
      </c>
      <c r="Y739" s="54">
        <v>0</v>
      </c>
      <c r="Z739" s="53">
        <v>2</v>
      </c>
      <c r="AA739" s="49">
        <f>Y739+Z739</f>
        <v>2</v>
      </c>
      <c r="AB739" s="49">
        <f>S739+V739+Y739</f>
        <v>79</v>
      </c>
      <c r="AC739" s="49">
        <f>T739+W739+Z739</f>
        <v>90</v>
      </c>
      <c r="AD739" s="49">
        <f>AB739+AC739</f>
        <v>169</v>
      </c>
      <c r="AE739" s="54">
        <v>0</v>
      </c>
      <c r="AF739" s="53">
        <v>0</v>
      </c>
      <c r="AG739" s="49">
        <f>AE739+AF739</f>
        <v>0</v>
      </c>
      <c r="AH739" s="54">
        <v>0</v>
      </c>
      <c r="AI739" s="53">
        <v>0</v>
      </c>
      <c r="AJ739" s="49">
        <f>AH739+AI739</f>
        <v>0</v>
      </c>
      <c r="AK739" s="67">
        <v>34</v>
      </c>
      <c r="AL739" s="67">
        <v>23</v>
      </c>
      <c r="AM739" s="67">
        <v>23</v>
      </c>
      <c r="AN739" s="67">
        <v>80</v>
      </c>
      <c r="AO739" s="46">
        <f>SUM(AK739:AN739)</f>
        <v>160</v>
      </c>
      <c r="AP739" s="67">
        <v>9</v>
      </c>
      <c r="AQ739" s="46">
        <f>+AO739+AP739</f>
        <v>169</v>
      </c>
      <c r="AR739" s="45">
        <f>AB739/P739</f>
        <v>0.68695652173913047</v>
      </c>
      <c r="AS739" s="45">
        <f>(AC739/(H739+N739)*100%)</f>
        <v>0.87378640776699024</v>
      </c>
      <c r="AT739" s="45">
        <f>AD739/R739</f>
        <v>0.77168949771689499</v>
      </c>
      <c r="AU739" s="44" t="e">
        <f>AH739/AE739</f>
        <v>#DIV/0!</v>
      </c>
      <c r="AV739" s="44" t="e">
        <f>AI739/AF739</f>
        <v>#DIV/0!</v>
      </c>
      <c r="AW739" s="44" t="e">
        <f>AJ739/AG739</f>
        <v>#DIV/0!</v>
      </c>
      <c r="AX739" s="43">
        <f>AO739/AQ739</f>
        <v>0.94674556213017746</v>
      </c>
      <c r="AY739" s="42">
        <f>AP739/AQ739</f>
        <v>5.3254437869822487E-2</v>
      </c>
    </row>
    <row r="740" spans="1:51" ht="15" customHeight="1" x14ac:dyDescent="0.25">
      <c r="A740" s="32">
        <v>733</v>
      </c>
      <c r="B740" s="32">
        <v>21</v>
      </c>
      <c r="C740" s="32">
        <v>733</v>
      </c>
      <c r="D740" s="52" t="s">
        <v>17</v>
      </c>
      <c r="E740" s="52" t="s">
        <v>19</v>
      </c>
      <c r="F740" s="51">
        <v>21</v>
      </c>
      <c r="G740" s="47">
        <v>180</v>
      </c>
      <c r="H740" s="47">
        <v>192</v>
      </c>
      <c r="I740" s="48">
        <f>SUM(G740:H740)</f>
        <v>372</v>
      </c>
      <c r="J740" s="54">
        <v>1</v>
      </c>
      <c r="K740" s="53">
        <v>0</v>
      </c>
      <c r="L740" s="49">
        <f>J740+K740</f>
        <v>1</v>
      </c>
      <c r="M740" s="54">
        <v>1</v>
      </c>
      <c r="N740" s="53">
        <v>2</v>
      </c>
      <c r="O740" s="49">
        <f>M740+N740</f>
        <v>3</v>
      </c>
      <c r="P740" s="49">
        <f>G740+J740+M740</f>
        <v>182</v>
      </c>
      <c r="Q740" s="49">
        <f>H740+K740+N740</f>
        <v>194</v>
      </c>
      <c r="R740" s="50">
        <f>I740+L740+O740</f>
        <v>376</v>
      </c>
      <c r="S740" s="54">
        <v>118</v>
      </c>
      <c r="T740" s="53">
        <v>145</v>
      </c>
      <c r="U740" s="49">
        <f>S740+T740</f>
        <v>263</v>
      </c>
      <c r="V740" s="54">
        <v>1</v>
      </c>
      <c r="W740" s="53">
        <v>0</v>
      </c>
      <c r="X740" s="49">
        <f>V740+W740</f>
        <v>1</v>
      </c>
      <c r="Y740" s="54">
        <v>1</v>
      </c>
      <c r="Z740" s="53">
        <v>2</v>
      </c>
      <c r="AA740" s="49">
        <f>Y740+Z740</f>
        <v>3</v>
      </c>
      <c r="AB740" s="49">
        <f>S740+V740+Y740</f>
        <v>120</v>
      </c>
      <c r="AC740" s="49">
        <f>T740+W740+Z740</f>
        <v>147</v>
      </c>
      <c r="AD740" s="49">
        <f>AB740+AC740</f>
        <v>267</v>
      </c>
      <c r="AE740" s="54">
        <v>0</v>
      </c>
      <c r="AF740" s="53">
        <v>0</v>
      </c>
      <c r="AG740" s="49">
        <f>AE740+AF740</f>
        <v>0</v>
      </c>
      <c r="AH740" s="54">
        <v>0</v>
      </c>
      <c r="AI740" s="53">
        <v>0</v>
      </c>
      <c r="AJ740" s="49">
        <f>AH740+AI740</f>
        <v>0</v>
      </c>
      <c r="AK740" s="67">
        <v>69</v>
      </c>
      <c r="AL740" s="67">
        <v>37</v>
      </c>
      <c r="AM740" s="67">
        <v>97</v>
      </c>
      <c r="AN740" s="67">
        <v>56</v>
      </c>
      <c r="AO740" s="46">
        <f>SUM(AK740:AN740)</f>
        <v>259</v>
      </c>
      <c r="AP740" s="67">
        <v>8</v>
      </c>
      <c r="AQ740" s="46">
        <f>+AO740+AP740</f>
        <v>267</v>
      </c>
      <c r="AR740" s="45">
        <f>AB740/P740</f>
        <v>0.65934065934065933</v>
      </c>
      <c r="AS740" s="45">
        <f>(AC740/(H740+N740)*100%)</f>
        <v>0.75773195876288657</v>
      </c>
      <c r="AT740" s="45">
        <f>AD740/R740</f>
        <v>0.71010638297872342</v>
      </c>
      <c r="AU740" s="44" t="e">
        <f>AH740/AE740</f>
        <v>#DIV/0!</v>
      </c>
      <c r="AV740" s="44" t="e">
        <f>AI740/AF740</f>
        <v>#DIV/0!</v>
      </c>
      <c r="AW740" s="44" t="e">
        <f>AJ740/AG740</f>
        <v>#DIV/0!</v>
      </c>
      <c r="AX740" s="43">
        <f>AO740/AQ740</f>
        <v>0.97003745318352064</v>
      </c>
      <c r="AY740" s="42">
        <f>AP740/AQ740</f>
        <v>2.9962546816479401E-2</v>
      </c>
    </row>
    <row r="741" spans="1:51" ht="15" customHeight="1" x14ac:dyDescent="0.25">
      <c r="A741" s="32">
        <v>734</v>
      </c>
      <c r="B741" s="32">
        <v>22</v>
      </c>
      <c r="C741" s="32">
        <v>734</v>
      </c>
      <c r="D741" s="52" t="s">
        <v>17</v>
      </c>
      <c r="E741" s="52" t="s">
        <v>19</v>
      </c>
      <c r="F741" s="51">
        <v>22</v>
      </c>
      <c r="G741" s="47">
        <v>116</v>
      </c>
      <c r="H741" s="47">
        <v>131</v>
      </c>
      <c r="I741" s="48">
        <f>SUM(G741:H741)</f>
        <v>247</v>
      </c>
      <c r="J741" s="54">
        <v>0</v>
      </c>
      <c r="K741" s="53">
        <v>0</v>
      </c>
      <c r="L741" s="49">
        <f>J741+K741</f>
        <v>0</v>
      </c>
      <c r="M741" s="54">
        <v>2</v>
      </c>
      <c r="N741" s="53">
        <v>0</v>
      </c>
      <c r="O741" s="49">
        <f>M741+N741</f>
        <v>2</v>
      </c>
      <c r="P741" s="49">
        <f>G741+J741+M741</f>
        <v>118</v>
      </c>
      <c r="Q741" s="49">
        <f>H741+K741+N741</f>
        <v>131</v>
      </c>
      <c r="R741" s="50">
        <f>I741+L741+O741</f>
        <v>249</v>
      </c>
      <c r="S741" s="54">
        <v>71</v>
      </c>
      <c r="T741" s="53">
        <v>83</v>
      </c>
      <c r="U741" s="49">
        <f>S741+T741</f>
        <v>154</v>
      </c>
      <c r="V741" s="54">
        <v>0</v>
      </c>
      <c r="W741" s="53">
        <v>0</v>
      </c>
      <c r="X741" s="49">
        <f>V741+W741</f>
        <v>0</v>
      </c>
      <c r="Y741" s="54">
        <v>2</v>
      </c>
      <c r="Z741" s="53">
        <v>0</v>
      </c>
      <c r="AA741" s="49">
        <f>Y741+Z741</f>
        <v>2</v>
      </c>
      <c r="AB741" s="49">
        <f>S741+V741+Y741</f>
        <v>73</v>
      </c>
      <c r="AC741" s="49">
        <f>T741+W741+Z741</f>
        <v>83</v>
      </c>
      <c r="AD741" s="49">
        <f>AB741+AC741</f>
        <v>156</v>
      </c>
      <c r="AE741" s="54">
        <v>1</v>
      </c>
      <c r="AF741" s="53">
        <v>1</v>
      </c>
      <c r="AG741" s="49">
        <f>AE741+AF741</f>
        <v>2</v>
      </c>
      <c r="AH741" s="54">
        <v>1</v>
      </c>
      <c r="AI741" s="53">
        <v>1</v>
      </c>
      <c r="AJ741" s="49">
        <f>AH741+AI741</f>
        <v>2</v>
      </c>
      <c r="AK741" s="67">
        <v>23</v>
      </c>
      <c r="AL741" s="67">
        <v>18</v>
      </c>
      <c r="AM741" s="67">
        <v>7</v>
      </c>
      <c r="AN741" s="67">
        <v>101</v>
      </c>
      <c r="AO741" s="46">
        <f>SUM(AK741:AN741)</f>
        <v>149</v>
      </c>
      <c r="AP741" s="67">
        <v>7</v>
      </c>
      <c r="AQ741" s="46">
        <f>+AO741+AP741</f>
        <v>156</v>
      </c>
      <c r="AR741" s="45">
        <f>AB741/P741</f>
        <v>0.61864406779661019</v>
      </c>
      <c r="AS741" s="45">
        <f>(AC741/(H741+N741)*100%)</f>
        <v>0.63358778625954193</v>
      </c>
      <c r="AT741" s="45">
        <f>AD741/R741</f>
        <v>0.62650602409638556</v>
      </c>
      <c r="AU741" s="44">
        <f>AH741/AE741</f>
        <v>1</v>
      </c>
      <c r="AV741" s="44">
        <f>AI741/AF741</f>
        <v>1</v>
      </c>
      <c r="AW741" s="44">
        <f>AJ741/AG741</f>
        <v>1</v>
      </c>
      <c r="AX741" s="43">
        <f>AO741/AQ741</f>
        <v>0.95512820512820518</v>
      </c>
      <c r="AY741" s="42">
        <f>AP741/AQ741</f>
        <v>4.4871794871794872E-2</v>
      </c>
    </row>
    <row r="742" spans="1:51" ht="15" customHeight="1" x14ac:dyDescent="0.25">
      <c r="A742" s="32">
        <v>735</v>
      </c>
      <c r="B742" s="32">
        <v>23</v>
      </c>
      <c r="C742" s="32">
        <v>735</v>
      </c>
      <c r="D742" s="52" t="s">
        <v>17</v>
      </c>
      <c r="E742" s="52" t="s">
        <v>19</v>
      </c>
      <c r="F742" s="51">
        <v>23</v>
      </c>
      <c r="G742" s="47">
        <v>152</v>
      </c>
      <c r="H742" s="47">
        <v>155</v>
      </c>
      <c r="I742" s="48">
        <f>SUM(G742:H742)</f>
        <v>307</v>
      </c>
      <c r="J742" s="54">
        <v>0</v>
      </c>
      <c r="K742" s="53">
        <v>0</v>
      </c>
      <c r="L742" s="49">
        <f>J742+K742</f>
        <v>0</v>
      </c>
      <c r="M742" s="54">
        <v>4</v>
      </c>
      <c r="N742" s="53">
        <v>5</v>
      </c>
      <c r="O742" s="49">
        <f>M742+N742</f>
        <v>9</v>
      </c>
      <c r="P742" s="49">
        <f>G742+J742+M742</f>
        <v>156</v>
      </c>
      <c r="Q742" s="49">
        <f>H742+K742+N742</f>
        <v>160</v>
      </c>
      <c r="R742" s="50">
        <f>I742+L742+O742</f>
        <v>316</v>
      </c>
      <c r="S742" s="54">
        <v>103</v>
      </c>
      <c r="T742" s="53">
        <v>123</v>
      </c>
      <c r="U742" s="49">
        <f>S742+T742</f>
        <v>226</v>
      </c>
      <c r="V742" s="54">
        <v>0</v>
      </c>
      <c r="W742" s="53">
        <v>0</v>
      </c>
      <c r="X742" s="49">
        <f>V742+W742</f>
        <v>0</v>
      </c>
      <c r="Y742" s="54">
        <v>4</v>
      </c>
      <c r="Z742" s="53">
        <v>5</v>
      </c>
      <c r="AA742" s="49">
        <f>Y742+Z742</f>
        <v>9</v>
      </c>
      <c r="AB742" s="49">
        <f>S742+V742+Y742</f>
        <v>107</v>
      </c>
      <c r="AC742" s="49">
        <f>T742+W742+Z742</f>
        <v>128</v>
      </c>
      <c r="AD742" s="49">
        <f>AB742+AC742</f>
        <v>235</v>
      </c>
      <c r="AE742" s="54">
        <v>2</v>
      </c>
      <c r="AF742" s="53">
        <v>1</v>
      </c>
      <c r="AG742" s="49">
        <f>AE742+AF742</f>
        <v>3</v>
      </c>
      <c r="AH742" s="54">
        <v>2</v>
      </c>
      <c r="AI742" s="53">
        <v>1</v>
      </c>
      <c r="AJ742" s="49">
        <f>AH742+AI742</f>
        <v>3</v>
      </c>
      <c r="AK742" s="67">
        <v>29</v>
      </c>
      <c r="AL742" s="67">
        <v>24</v>
      </c>
      <c r="AM742" s="67">
        <v>107</v>
      </c>
      <c r="AN742" s="67">
        <v>71</v>
      </c>
      <c r="AO742" s="46">
        <f>SUM(AK742:AN742)</f>
        <v>231</v>
      </c>
      <c r="AP742" s="67">
        <v>4</v>
      </c>
      <c r="AQ742" s="46">
        <f>+AO742+AP742</f>
        <v>235</v>
      </c>
      <c r="AR742" s="45">
        <f>AB742/P742</f>
        <v>0.6858974358974359</v>
      </c>
      <c r="AS742" s="45">
        <f>(AC742/(H742+N742)*100%)</f>
        <v>0.8</v>
      </c>
      <c r="AT742" s="45">
        <f>AD742/R742</f>
        <v>0.74367088607594933</v>
      </c>
      <c r="AU742" s="44">
        <f>AH742/AE742</f>
        <v>1</v>
      </c>
      <c r="AV742" s="44">
        <f>AI742/AF742</f>
        <v>1</v>
      </c>
      <c r="AW742" s="44">
        <f>AJ742/AG742</f>
        <v>1</v>
      </c>
      <c r="AX742" s="43">
        <f>AO742/AQ742</f>
        <v>0.98297872340425529</v>
      </c>
      <c r="AY742" s="42">
        <f>AP742/AQ742</f>
        <v>1.7021276595744681E-2</v>
      </c>
    </row>
    <row r="743" spans="1:51" ht="15" customHeight="1" x14ac:dyDescent="0.25">
      <c r="A743" s="32">
        <v>736</v>
      </c>
      <c r="B743" s="32">
        <v>24</v>
      </c>
      <c r="C743" s="32">
        <v>736</v>
      </c>
      <c r="D743" s="52" t="s">
        <v>17</v>
      </c>
      <c r="E743" s="52" t="s">
        <v>19</v>
      </c>
      <c r="F743" s="51">
        <v>24</v>
      </c>
      <c r="G743" s="47">
        <v>142</v>
      </c>
      <c r="H743" s="47">
        <v>143</v>
      </c>
      <c r="I743" s="48">
        <f>SUM(G743:H743)</f>
        <v>285</v>
      </c>
      <c r="J743" s="54">
        <v>0</v>
      </c>
      <c r="K743" s="53">
        <v>0</v>
      </c>
      <c r="L743" s="49">
        <f>J743+K743</f>
        <v>0</v>
      </c>
      <c r="M743" s="54">
        <v>1</v>
      </c>
      <c r="N743" s="53">
        <v>2</v>
      </c>
      <c r="O743" s="49">
        <f>M743+N743</f>
        <v>3</v>
      </c>
      <c r="P743" s="49">
        <f>G743+J743+M743</f>
        <v>143</v>
      </c>
      <c r="Q743" s="49">
        <f>H743+K743+N743</f>
        <v>145</v>
      </c>
      <c r="R743" s="50">
        <f>I743+L743+O743</f>
        <v>288</v>
      </c>
      <c r="S743" s="54">
        <v>98</v>
      </c>
      <c r="T743" s="53">
        <v>107</v>
      </c>
      <c r="U743" s="49">
        <f>S743+T743</f>
        <v>205</v>
      </c>
      <c r="V743" s="54">
        <v>0</v>
      </c>
      <c r="W743" s="53">
        <v>0</v>
      </c>
      <c r="X743" s="49">
        <f>V743+W743</f>
        <v>0</v>
      </c>
      <c r="Y743" s="54">
        <v>1</v>
      </c>
      <c r="Z743" s="53">
        <v>2</v>
      </c>
      <c r="AA743" s="49">
        <f>Y743+Z743</f>
        <v>3</v>
      </c>
      <c r="AB743" s="49">
        <f>S743+V743+Y743</f>
        <v>99</v>
      </c>
      <c r="AC743" s="49">
        <f>T743+W743+Z743</f>
        <v>109</v>
      </c>
      <c r="AD743" s="49">
        <f>AB743+AC743</f>
        <v>208</v>
      </c>
      <c r="AE743" s="54">
        <v>1</v>
      </c>
      <c r="AF743" s="53">
        <v>0</v>
      </c>
      <c r="AG743" s="49">
        <f>AE743+AF743</f>
        <v>1</v>
      </c>
      <c r="AH743" s="54">
        <v>1</v>
      </c>
      <c r="AI743" s="53">
        <v>0</v>
      </c>
      <c r="AJ743" s="49">
        <f>AH743+AI743</f>
        <v>1</v>
      </c>
      <c r="AK743" s="67">
        <v>39</v>
      </c>
      <c r="AL743" s="67">
        <v>62</v>
      </c>
      <c r="AM743" s="67">
        <v>50</v>
      </c>
      <c r="AN743" s="67">
        <v>48</v>
      </c>
      <c r="AO743" s="46">
        <f>SUM(AK743:AN743)</f>
        <v>199</v>
      </c>
      <c r="AP743" s="67">
        <v>9</v>
      </c>
      <c r="AQ743" s="46">
        <f>+AO743+AP743</f>
        <v>208</v>
      </c>
      <c r="AR743" s="45">
        <f>AB743/P743</f>
        <v>0.69230769230769229</v>
      </c>
      <c r="AS743" s="45">
        <f>(AC743/(H743+N743)*100%)</f>
        <v>0.75172413793103443</v>
      </c>
      <c r="AT743" s="45">
        <f>AD743/R743</f>
        <v>0.72222222222222221</v>
      </c>
      <c r="AU743" s="44">
        <f>AH743/AE743</f>
        <v>1</v>
      </c>
      <c r="AV743" s="44" t="e">
        <f>AI743/AF743</f>
        <v>#DIV/0!</v>
      </c>
      <c r="AW743" s="44">
        <f>AJ743/AG743</f>
        <v>1</v>
      </c>
      <c r="AX743" s="43">
        <f>AO743/AQ743</f>
        <v>0.95673076923076927</v>
      </c>
      <c r="AY743" s="42">
        <f>AP743/AQ743</f>
        <v>4.3269230769230768E-2</v>
      </c>
    </row>
    <row r="744" spans="1:51" ht="15" customHeight="1" x14ac:dyDescent="0.25">
      <c r="A744" s="32">
        <v>737</v>
      </c>
      <c r="B744" s="32">
        <v>25</v>
      </c>
      <c r="C744" s="32">
        <v>737</v>
      </c>
      <c r="D744" s="52" t="s">
        <v>17</v>
      </c>
      <c r="E744" s="52" t="s">
        <v>19</v>
      </c>
      <c r="F744" s="51">
        <v>25</v>
      </c>
      <c r="G744" s="47">
        <v>175</v>
      </c>
      <c r="H744" s="47">
        <v>176</v>
      </c>
      <c r="I744" s="48">
        <f>SUM(G744:H744)</f>
        <v>351</v>
      </c>
      <c r="J744" s="54">
        <v>0</v>
      </c>
      <c r="K744" s="53">
        <v>0</v>
      </c>
      <c r="L744" s="49">
        <f>J744+K744</f>
        <v>0</v>
      </c>
      <c r="M744" s="54">
        <v>2</v>
      </c>
      <c r="N744" s="53">
        <v>0</v>
      </c>
      <c r="O744" s="49">
        <f>M744+N744</f>
        <v>2</v>
      </c>
      <c r="P744" s="49">
        <f>G744+J744+M744</f>
        <v>177</v>
      </c>
      <c r="Q744" s="49">
        <f>H744+K744+N744</f>
        <v>176</v>
      </c>
      <c r="R744" s="50">
        <f>I744+L744+O744</f>
        <v>353</v>
      </c>
      <c r="S744" s="54">
        <v>111</v>
      </c>
      <c r="T744" s="53">
        <v>141</v>
      </c>
      <c r="U744" s="49">
        <f>S744+T744</f>
        <v>252</v>
      </c>
      <c r="V744" s="54">
        <v>0</v>
      </c>
      <c r="W744" s="53">
        <v>0</v>
      </c>
      <c r="X744" s="49">
        <f>V744+W744</f>
        <v>0</v>
      </c>
      <c r="Y744" s="54">
        <v>2</v>
      </c>
      <c r="Z744" s="53">
        <v>0</v>
      </c>
      <c r="AA744" s="49">
        <f>Y744+Z744</f>
        <v>2</v>
      </c>
      <c r="AB744" s="49">
        <f>S744+V744+Y744</f>
        <v>113</v>
      </c>
      <c r="AC744" s="49">
        <f>T744+W744+Z744</f>
        <v>141</v>
      </c>
      <c r="AD744" s="49">
        <f>AB744+AC744</f>
        <v>254</v>
      </c>
      <c r="AE744" s="54">
        <v>2</v>
      </c>
      <c r="AF744" s="53">
        <v>0</v>
      </c>
      <c r="AG744" s="49">
        <f>AE744+AF744</f>
        <v>2</v>
      </c>
      <c r="AH744" s="54">
        <v>2</v>
      </c>
      <c r="AI744" s="53">
        <v>0</v>
      </c>
      <c r="AJ744" s="49">
        <f>AH744+AI744</f>
        <v>2</v>
      </c>
      <c r="AK744" s="67">
        <v>62</v>
      </c>
      <c r="AL744" s="67">
        <v>53</v>
      </c>
      <c r="AM744" s="67">
        <v>12</v>
      </c>
      <c r="AN744" s="67">
        <v>112</v>
      </c>
      <c r="AO744" s="46">
        <f>SUM(AK744:AN744)</f>
        <v>239</v>
      </c>
      <c r="AP744" s="67">
        <v>15</v>
      </c>
      <c r="AQ744" s="46">
        <f>+AO744+AP744</f>
        <v>254</v>
      </c>
      <c r="AR744" s="45">
        <f>AB744/P744</f>
        <v>0.6384180790960452</v>
      </c>
      <c r="AS744" s="45">
        <f>(AC744/(H744+N744)*100%)</f>
        <v>0.80113636363636365</v>
      </c>
      <c r="AT744" s="45">
        <f>AD744/R744</f>
        <v>0.71954674220963177</v>
      </c>
      <c r="AU744" s="44">
        <f>AH744/AE744</f>
        <v>1</v>
      </c>
      <c r="AV744" s="44" t="e">
        <f>AI744/AF744</f>
        <v>#DIV/0!</v>
      </c>
      <c r="AW744" s="44">
        <f>AJ744/AG744</f>
        <v>1</v>
      </c>
      <c r="AX744" s="43">
        <f>AO744/AQ744</f>
        <v>0.94094488188976377</v>
      </c>
      <c r="AY744" s="42">
        <f>AP744/AQ744</f>
        <v>5.905511811023622E-2</v>
      </c>
    </row>
    <row r="745" spans="1:51" ht="15" customHeight="1" x14ac:dyDescent="0.25">
      <c r="A745" s="32">
        <v>738</v>
      </c>
      <c r="B745" s="32">
        <v>26</v>
      </c>
      <c r="C745" s="32">
        <v>738</v>
      </c>
      <c r="D745" s="52" t="s">
        <v>17</v>
      </c>
      <c r="E745" s="52" t="s">
        <v>19</v>
      </c>
      <c r="F745" s="51">
        <v>26</v>
      </c>
      <c r="G745" s="47">
        <v>98</v>
      </c>
      <c r="H745" s="47">
        <v>105</v>
      </c>
      <c r="I745" s="48">
        <f>SUM(G745:H745)</f>
        <v>203</v>
      </c>
      <c r="J745" s="54">
        <v>1</v>
      </c>
      <c r="K745" s="53">
        <v>0</v>
      </c>
      <c r="L745" s="49">
        <f>J745+K745</f>
        <v>1</v>
      </c>
      <c r="M745" s="54">
        <v>2</v>
      </c>
      <c r="N745" s="53">
        <v>0</v>
      </c>
      <c r="O745" s="49">
        <f>M745+N745</f>
        <v>2</v>
      </c>
      <c r="P745" s="49">
        <f>G745+J745+M745</f>
        <v>101</v>
      </c>
      <c r="Q745" s="49">
        <f>H745+K745+N745</f>
        <v>105</v>
      </c>
      <c r="R745" s="50">
        <f>I745+L745+O745</f>
        <v>206</v>
      </c>
      <c r="S745" s="54">
        <v>60</v>
      </c>
      <c r="T745" s="53">
        <v>81</v>
      </c>
      <c r="U745" s="49">
        <f>S745+T745</f>
        <v>141</v>
      </c>
      <c r="V745" s="54">
        <v>1</v>
      </c>
      <c r="W745" s="53">
        <v>0</v>
      </c>
      <c r="X745" s="49">
        <f>V745+W745</f>
        <v>1</v>
      </c>
      <c r="Y745" s="54">
        <v>2</v>
      </c>
      <c r="Z745" s="53">
        <v>0</v>
      </c>
      <c r="AA745" s="49">
        <f>Y745+Z745</f>
        <v>2</v>
      </c>
      <c r="AB745" s="49">
        <f>S745+V745+Y745</f>
        <v>63</v>
      </c>
      <c r="AC745" s="49">
        <f>T745+W745+Z745</f>
        <v>81</v>
      </c>
      <c r="AD745" s="49">
        <f>AB745+AC745</f>
        <v>144</v>
      </c>
      <c r="AE745" s="54">
        <v>0</v>
      </c>
      <c r="AF745" s="53">
        <v>0</v>
      </c>
      <c r="AG745" s="49">
        <f>AE745+AF745</f>
        <v>0</v>
      </c>
      <c r="AH745" s="54">
        <v>0</v>
      </c>
      <c r="AI745" s="53">
        <v>0</v>
      </c>
      <c r="AJ745" s="49">
        <f>AH745+AI745</f>
        <v>0</v>
      </c>
      <c r="AK745" s="67">
        <v>37</v>
      </c>
      <c r="AL745" s="67">
        <v>18</v>
      </c>
      <c r="AM745" s="67">
        <v>24</v>
      </c>
      <c r="AN745" s="67">
        <v>57</v>
      </c>
      <c r="AO745" s="46">
        <f>SUM(AK745:AN745)</f>
        <v>136</v>
      </c>
      <c r="AP745" s="67">
        <v>8</v>
      </c>
      <c r="AQ745" s="46">
        <f>+AO745+AP745</f>
        <v>144</v>
      </c>
      <c r="AR745" s="45">
        <f>AB745/P745</f>
        <v>0.62376237623762376</v>
      </c>
      <c r="AS745" s="45">
        <f>(AC745/(H745+N745)*100%)</f>
        <v>0.77142857142857146</v>
      </c>
      <c r="AT745" s="45">
        <f>AD745/R745</f>
        <v>0.69902912621359226</v>
      </c>
      <c r="AU745" s="44" t="e">
        <f>AH745/AE745</f>
        <v>#DIV/0!</v>
      </c>
      <c r="AV745" s="44" t="e">
        <f>AI745/AF745</f>
        <v>#DIV/0!</v>
      </c>
      <c r="AW745" s="44" t="e">
        <f>AJ745/AG745</f>
        <v>#DIV/0!</v>
      </c>
      <c r="AX745" s="43">
        <f>AO745/AQ745</f>
        <v>0.94444444444444442</v>
      </c>
      <c r="AY745" s="42">
        <f>AP745/AQ745</f>
        <v>5.5555555555555552E-2</v>
      </c>
    </row>
    <row r="746" spans="1:51" ht="15" customHeight="1" x14ac:dyDescent="0.25">
      <c r="A746" s="32">
        <v>739</v>
      </c>
      <c r="B746" s="32"/>
      <c r="C746" s="32">
        <v>739</v>
      </c>
      <c r="D746" s="58" t="s">
        <v>18</v>
      </c>
      <c r="E746" s="58"/>
      <c r="F746" s="57">
        <f>F745</f>
        <v>26</v>
      </c>
      <c r="G746" s="55">
        <f>SUM(G720:G745)</f>
        <v>4211</v>
      </c>
      <c r="H746" s="55">
        <f>SUM(H720:H745)</f>
        <v>4173</v>
      </c>
      <c r="I746" s="55">
        <f>SUM(I720:I745)</f>
        <v>8384</v>
      </c>
      <c r="J746" s="55">
        <f>SUM(J720:J745)</f>
        <v>7</v>
      </c>
      <c r="K746" s="55">
        <f>SUM(K720:K745)</f>
        <v>9</v>
      </c>
      <c r="L746" s="55">
        <f>SUM(L720:L745)</f>
        <v>16</v>
      </c>
      <c r="M746" s="55">
        <f>SUM(M720:M745)</f>
        <v>44</v>
      </c>
      <c r="N746" s="55">
        <f>SUM(N720:N745)</f>
        <v>51</v>
      </c>
      <c r="O746" s="55">
        <f>SUM(O720:O745)</f>
        <v>95</v>
      </c>
      <c r="P746" s="55">
        <f>SUM(P720:P745)</f>
        <v>4262</v>
      </c>
      <c r="Q746" s="55">
        <f>SUM(Q720:Q745)</f>
        <v>4233</v>
      </c>
      <c r="R746" s="66">
        <f>I746+L746+O746</f>
        <v>8495</v>
      </c>
      <c r="S746" s="55">
        <f>SUM(S720:S745)</f>
        <v>3086</v>
      </c>
      <c r="T746" s="55">
        <f>SUM(T720:T745)</f>
        <v>3434</v>
      </c>
      <c r="U746" s="55">
        <f>SUM(U720:U745)</f>
        <v>6520</v>
      </c>
      <c r="V746" s="55">
        <f>SUM(V720:V745)</f>
        <v>7</v>
      </c>
      <c r="W746" s="55">
        <f>SUM(W720:W745)</f>
        <v>9</v>
      </c>
      <c r="X746" s="55">
        <f>SUM(X720:X745)</f>
        <v>16</v>
      </c>
      <c r="Y746" s="55">
        <f>SUM(Y720:Y745)</f>
        <v>44</v>
      </c>
      <c r="Z746" s="55">
        <f>SUM(Z720:Z745)</f>
        <v>51</v>
      </c>
      <c r="AA746" s="55">
        <f>SUM(AA720:AA745)</f>
        <v>95</v>
      </c>
      <c r="AB746" s="55">
        <f>SUM(AB720:AB745)</f>
        <v>3137</v>
      </c>
      <c r="AC746" s="55">
        <f>SUM(AC720:AC745)</f>
        <v>3494</v>
      </c>
      <c r="AD746" s="55">
        <f>SUM(AD720:AD745)</f>
        <v>6631</v>
      </c>
      <c r="AE746" s="55">
        <f>SUM(AE720:AE745)</f>
        <v>13</v>
      </c>
      <c r="AF746" s="55">
        <f>SUM(AF720:AF745)</f>
        <v>10</v>
      </c>
      <c r="AG746" s="55">
        <f>SUM(AG720:AG745)</f>
        <v>23</v>
      </c>
      <c r="AH746" s="55">
        <f>SUM(AH720:AH745)</f>
        <v>13</v>
      </c>
      <c r="AI746" s="55">
        <f>SUM(AI720:AI745)</f>
        <v>10</v>
      </c>
      <c r="AJ746" s="55">
        <f>SUM(AJ720:AJ745)</f>
        <v>23</v>
      </c>
      <c r="AK746" s="55">
        <f>SUM(AK720:AK745)</f>
        <v>993</v>
      </c>
      <c r="AL746" s="55">
        <f>SUM(AL720:AL745)</f>
        <v>2031</v>
      </c>
      <c r="AM746" s="55">
        <f>SUM(AM720:AM745)</f>
        <v>1379</v>
      </c>
      <c r="AN746" s="55">
        <f>SUM(AN720:AN745)</f>
        <v>1947</v>
      </c>
      <c r="AO746" s="55">
        <f>SUM(AO720:AO745)</f>
        <v>6350</v>
      </c>
      <c r="AP746" s="55">
        <f>SUM(AP720:AP745)</f>
        <v>281</v>
      </c>
      <c r="AQ746" s="55">
        <f>SUM(AQ720:AQ745)</f>
        <v>6631</v>
      </c>
      <c r="AR746" s="36">
        <f>AB746/P746</f>
        <v>0.73603941811356166</v>
      </c>
      <c r="AS746" s="36">
        <f>(AC746/(H746+N746)*100%)</f>
        <v>0.82717803030303028</v>
      </c>
      <c r="AT746" s="36">
        <f>AD746/R746</f>
        <v>0.78057680988816946</v>
      </c>
      <c r="AU746" s="35">
        <f>AH746/AE746</f>
        <v>1</v>
      </c>
      <c r="AV746" s="35">
        <f>AI746/AF746</f>
        <v>1</v>
      </c>
      <c r="AW746" s="35">
        <f>AJ746/AG746</f>
        <v>1</v>
      </c>
      <c r="AX746" s="34">
        <f>AO746/AQ746</f>
        <v>0.95762328457246271</v>
      </c>
      <c r="AY746" s="33">
        <f>AP746/AQ746</f>
        <v>4.2376715427537327E-2</v>
      </c>
    </row>
    <row r="747" spans="1:51" ht="15" customHeight="1" x14ac:dyDescent="0.25">
      <c r="A747" s="32">
        <v>740</v>
      </c>
      <c r="B747" s="32">
        <v>1</v>
      </c>
      <c r="C747" s="32">
        <v>740</v>
      </c>
      <c r="D747" s="52" t="s">
        <v>17</v>
      </c>
      <c r="E747" s="52" t="s">
        <v>16</v>
      </c>
      <c r="F747" s="51">
        <v>1</v>
      </c>
      <c r="G747" s="47">
        <v>166</v>
      </c>
      <c r="H747" s="47">
        <v>154</v>
      </c>
      <c r="I747" s="48">
        <f>SUM(G747:H747)</f>
        <v>320</v>
      </c>
      <c r="J747" s="69">
        <v>0</v>
      </c>
      <c r="K747" s="68">
        <v>0</v>
      </c>
      <c r="L747" s="49">
        <f>J747+K747</f>
        <v>0</v>
      </c>
      <c r="M747" s="69">
        <v>2</v>
      </c>
      <c r="N747" s="68">
        <v>2</v>
      </c>
      <c r="O747" s="49">
        <f>M747+N747</f>
        <v>4</v>
      </c>
      <c r="P747" s="49">
        <f>G747+J747+M747</f>
        <v>168</v>
      </c>
      <c r="Q747" s="49">
        <f>H747+K747+N747</f>
        <v>156</v>
      </c>
      <c r="R747" s="50">
        <f>I747+L747+O747</f>
        <v>324</v>
      </c>
      <c r="S747" s="69">
        <v>149</v>
      </c>
      <c r="T747" s="68">
        <v>137</v>
      </c>
      <c r="U747" s="49">
        <f>S747+T747</f>
        <v>286</v>
      </c>
      <c r="V747" s="69">
        <v>0</v>
      </c>
      <c r="W747" s="68">
        <v>0</v>
      </c>
      <c r="X747" s="49">
        <f>V747+W747</f>
        <v>0</v>
      </c>
      <c r="Y747" s="69">
        <v>2</v>
      </c>
      <c r="Z747" s="68">
        <v>2</v>
      </c>
      <c r="AA747" s="49">
        <f>Y747+Z747</f>
        <v>4</v>
      </c>
      <c r="AB747" s="49">
        <f>S747+V747+Y747</f>
        <v>151</v>
      </c>
      <c r="AC747" s="49">
        <f>T747+W747+Z747</f>
        <v>139</v>
      </c>
      <c r="AD747" s="49">
        <f>AB747+AC747</f>
        <v>290</v>
      </c>
      <c r="AE747" s="69">
        <v>0</v>
      </c>
      <c r="AF747" s="68">
        <v>0</v>
      </c>
      <c r="AG747" s="49">
        <f>AE747+AF747</f>
        <v>0</v>
      </c>
      <c r="AH747" s="69">
        <v>0</v>
      </c>
      <c r="AI747" s="68">
        <v>0</v>
      </c>
      <c r="AJ747" s="49">
        <f>AH747+AI747</f>
        <v>0</v>
      </c>
      <c r="AK747" s="67">
        <v>70</v>
      </c>
      <c r="AL747" s="67">
        <v>114</v>
      </c>
      <c r="AM747" s="67">
        <v>84</v>
      </c>
      <c r="AN747" s="67">
        <v>12</v>
      </c>
      <c r="AO747" s="46">
        <f>SUM(AK747:AN747)</f>
        <v>280</v>
      </c>
      <c r="AP747" s="67">
        <v>10</v>
      </c>
      <c r="AQ747" s="46">
        <f>+AO747+AP747</f>
        <v>290</v>
      </c>
      <c r="AR747" s="45">
        <f>AB747/P747</f>
        <v>0.89880952380952384</v>
      </c>
      <c r="AS747" s="45">
        <f>(AC747/(H747+N747)*100%)</f>
        <v>0.89102564102564108</v>
      </c>
      <c r="AT747" s="45">
        <f>AD747/R747</f>
        <v>0.89506172839506171</v>
      </c>
      <c r="AU747" s="44" t="e">
        <f>AH747/AE747</f>
        <v>#DIV/0!</v>
      </c>
      <c r="AV747" s="44" t="e">
        <f>AI747/AF747</f>
        <v>#DIV/0!</v>
      </c>
      <c r="AW747" s="44" t="e">
        <f>AJ747/AG747</f>
        <v>#DIV/0!</v>
      </c>
      <c r="AX747" s="43">
        <f>AO747/AQ747</f>
        <v>0.96551724137931039</v>
      </c>
      <c r="AY747" s="42">
        <f>AP747/AQ747</f>
        <v>3.4482758620689655E-2</v>
      </c>
    </row>
    <row r="748" spans="1:51" ht="15" customHeight="1" x14ac:dyDescent="0.25">
      <c r="A748" s="32">
        <v>741</v>
      </c>
      <c r="B748" s="32">
        <v>2</v>
      </c>
      <c r="C748" s="32">
        <v>741</v>
      </c>
      <c r="D748" s="52" t="s">
        <v>17</v>
      </c>
      <c r="E748" s="52" t="s">
        <v>16</v>
      </c>
      <c r="F748" s="51">
        <v>2</v>
      </c>
      <c r="G748" s="47">
        <v>181</v>
      </c>
      <c r="H748" s="47">
        <v>181</v>
      </c>
      <c r="I748" s="48">
        <f>SUM(G748:H748)</f>
        <v>362</v>
      </c>
      <c r="J748" s="54">
        <v>0</v>
      </c>
      <c r="K748" s="53">
        <v>0</v>
      </c>
      <c r="L748" s="49">
        <f>J748+K748</f>
        <v>0</v>
      </c>
      <c r="M748" s="54">
        <v>1</v>
      </c>
      <c r="N748" s="53">
        <v>0</v>
      </c>
      <c r="O748" s="49">
        <f>M748+N748</f>
        <v>1</v>
      </c>
      <c r="P748" s="49">
        <f>G748+J748+M748</f>
        <v>182</v>
      </c>
      <c r="Q748" s="49">
        <f>H748+K748+N748</f>
        <v>181</v>
      </c>
      <c r="R748" s="50">
        <f>I748+L748+O748</f>
        <v>363</v>
      </c>
      <c r="S748" s="54">
        <v>148</v>
      </c>
      <c r="T748" s="53">
        <v>160</v>
      </c>
      <c r="U748" s="49">
        <f>S748+T748</f>
        <v>308</v>
      </c>
      <c r="V748" s="54">
        <v>0</v>
      </c>
      <c r="W748" s="53">
        <v>0</v>
      </c>
      <c r="X748" s="49">
        <f>V748+W748</f>
        <v>0</v>
      </c>
      <c r="Y748" s="54">
        <v>1</v>
      </c>
      <c r="Z748" s="53">
        <v>0</v>
      </c>
      <c r="AA748" s="49">
        <f>Y748+Z748</f>
        <v>1</v>
      </c>
      <c r="AB748" s="49">
        <f>S748+V748+Y748</f>
        <v>149</v>
      </c>
      <c r="AC748" s="49">
        <f>T748+W748+Z748</f>
        <v>160</v>
      </c>
      <c r="AD748" s="49">
        <f>AB748+AC748</f>
        <v>309</v>
      </c>
      <c r="AE748" s="54">
        <v>1</v>
      </c>
      <c r="AF748" s="53">
        <v>0</v>
      </c>
      <c r="AG748" s="49">
        <f>AE748+AF748</f>
        <v>1</v>
      </c>
      <c r="AH748" s="54">
        <v>1</v>
      </c>
      <c r="AI748" s="53">
        <v>0</v>
      </c>
      <c r="AJ748" s="49">
        <f>AH748+AI748</f>
        <v>1</v>
      </c>
      <c r="AK748" s="67">
        <v>84</v>
      </c>
      <c r="AL748" s="67">
        <v>110</v>
      </c>
      <c r="AM748" s="67">
        <v>78</v>
      </c>
      <c r="AN748" s="67">
        <v>21</v>
      </c>
      <c r="AO748" s="46">
        <f>SUM(AK748:AN748)</f>
        <v>293</v>
      </c>
      <c r="AP748" s="67">
        <v>16</v>
      </c>
      <c r="AQ748" s="46">
        <f>+AO748+AP748</f>
        <v>309</v>
      </c>
      <c r="AR748" s="45">
        <f>AB748/P748</f>
        <v>0.81868131868131866</v>
      </c>
      <c r="AS748" s="45">
        <f>(AC748/(H748+N748)*100%)</f>
        <v>0.88397790055248615</v>
      </c>
      <c r="AT748" s="45">
        <f>AD748/R748</f>
        <v>0.85123966942148765</v>
      </c>
      <c r="AU748" s="44">
        <f>AH748/AE748</f>
        <v>1</v>
      </c>
      <c r="AV748" s="44" t="e">
        <f>AI748/AF748</f>
        <v>#DIV/0!</v>
      </c>
      <c r="AW748" s="44">
        <f>AJ748/AG748</f>
        <v>1</v>
      </c>
      <c r="AX748" s="43">
        <f>AO748/AQ748</f>
        <v>0.94822006472491904</v>
      </c>
      <c r="AY748" s="42">
        <f>AP748/AQ748</f>
        <v>5.1779935275080909E-2</v>
      </c>
    </row>
    <row r="749" spans="1:51" ht="15" customHeight="1" x14ac:dyDescent="0.25">
      <c r="A749" s="32">
        <v>742</v>
      </c>
      <c r="B749" s="32">
        <v>3</v>
      </c>
      <c r="C749" s="32">
        <v>742</v>
      </c>
      <c r="D749" s="52" t="s">
        <v>17</v>
      </c>
      <c r="E749" s="52" t="s">
        <v>16</v>
      </c>
      <c r="F749" s="51">
        <v>3</v>
      </c>
      <c r="G749" s="47">
        <v>159</v>
      </c>
      <c r="H749" s="47">
        <v>164</v>
      </c>
      <c r="I749" s="48">
        <f>SUM(G749:H749)</f>
        <v>323</v>
      </c>
      <c r="J749" s="54">
        <v>0</v>
      </c>
      <c r="K749" s="53">
        <v>0</v>
      </c>
      <c r="L749" s="49">
        <f>J749+K749</f>
        <v>0</v>
      </c>
      <c r="M749" s="54">
        <v>7</v>
      </c>
      <c r="N749" s="53">
        <v>3</v>
      </c>
      <c r="O749" s="49">
        <f>M749+N749</f>
        <v>10</v>
      </c>
      <c r="P749" s="49">
        <f>G749+J749+M749</f>
        <v>166</v>
      </c>
      <c r="Q749" s="49">
        <f>H749+K749+N749</f>
        <v>167</v>
      </c>
      <c r="R749" s="50">
        <f>I749+L749+O749</f>
        <v>333</v>
      </c>
      <c r="S749" s="54">
        <v>146</v>
      </c>
      <c r="T749" s="53">
        <v>154</v>
      </c>
      <c r="U749" s="49">
        <f>S749+T749</f>
        <v>300</v>
      </c>
      <c r="V749" s="54">
        <v>0</v>
      </c>
      <c r="W749" s="53">
        <v>0</v>
      </c>
      <c r="X749" s="49">
        <f>V749+W749</f>
        <v>0</v>
      </c>
      <c r="Y749" s="54">
        <v>7</v>
      </c>
      <c r="Z749" s="53">
        <v>3</v>
      </c>
      <c r="AA749" s="49">
        <f>Y749+Z749</f>
        <v>10</v>
      </c>
      <c r="AB749" s="49">
        <f>S749+V749+Y749</f>
        <v>153</v>
      </c>
      <c r="AC749" s="49">
        <f>T749+W749+Z749</f>
        <v>157</v>
      </c>
      <c r="AD749" s="49">
        <f>AB749+AC749</f>
        <v>310</v>
      </c>
      <c r="AE749" s="54">
        <v>0</v>
      </c>
      <c r="AF749" s="53">
        <v>0</v>
      </c>
      <c r="AG749" s="49">
        <f>AE749+AF749</f>
        <v>0</v>
      </c>
      <c r="AH749" s="54">
        <v>0</v>
      </c>
      <c r="AI749" s="53">
        <v>0</v>
      </c>
      <c r="AJ749" s="49">
        <f>AH749+AI749</f>
        <v>0</v>
      </c>
      <c r="AK749" s="67">
        <v>11</v>
      </c>
      <c r="AL749" s="67">
        <v>94</v>
      </c>
      <c r="AM749" s="67">
        <v>191</v>
      </c>
      <c r="AN749" s="67">
        <v>7</v>
      </c>
      <c r="AO749" s="46">
        <f>SUM(AK749:AN749)</f>
        <v>303</v>
      </c>
      <c r="AP749" s="67">
        <v>7</v>
      </c>
      <c r="AQ749" s="46">
        <f>+AO749+AP749</f>
        <v>310</v>
      </c>
      <c r="AR749" s="45">
        <f>AB749/P749</f>
        <v>0.92168674698795183</v>
      </c>
      <c r="AS749" s="45">
        <f>(AC749/(H749+N749)*100%)</f>
        <v>0.94011976047904189</v>
      </c>
      <c r="AT749" s="45">
        <f>AD749/R749</f>
        <v>0.93093093093093093</v>
      </c>
      <c r="AU749" s="44" t="e">
        <f>AH749/AE749</f>
        <v>#DIV/0!</v>
      </c>
      <c r="AV749" s="44" t="e">
        <f>AI749/AF749</f>
        <v>#DIV/0!</v>
      </c>
      <c r="AW749" s="44" t="e">
        <f>AJ749/AG749</f>
        <v>#DIV/0!</v>
      </c>
      <c r="AX749" s="43">
        <f>AO749/AQ749</f>
        <v>0.97741935483870968</v>
      </c>
      <c r="AY749" s="42">
        <f>AP749/AQ749</f>
        <v>2.2580645161290321E-2</v>
      </c>
    </row>
    <row r="750" spans="1:51" ht="15" customHeight="1" x14ac:dyDescent="0.25">
      <c r="A750" s="32">
        <v>743</v>
      </c>
      <c r="B750" s="32">
        <v>4</v>
      </c>
      <c r="C750" s="32">
        <v>743</v>
      </c>
      <c r="D750" s="52" t="s">
        <v>17</v>
      </c>
      <c r="E750" s="52" t="s">
        <v>16</v>
      </c>
      <c r="F750" s="51">
        <v>4</v>
      </c>
      <c r="G750" s="47">
        <v>239</v>
      </c>
      <c r="H750" s="47">
        <v>257</v>
      </c>
      <c r="I750" s="48">
        <f>SUM(G750:H750)</f>
        <v>496</v>
      </c>
      <c r="J750" s="54">
        <v>0</v>
      </c>
      <c r="K750" s="53">
        <v>0</v>
      </c>
      <c r="L750" s="49">
        <f>J750+K750</f>
        <v>0</v>
      </c>
      <c r="M750" s="54">
        <v>2</v>
      </c>
      <c r="N750" s="53">
        <v>2</v>
      </c>
      <c r="O750" s="49">
        <f>M750+N750</f>
        <v>4</v>
      </c>
      <c r="P750" s="49">
        <f>G750+J750+M750</f>
        <v>241</v>
      </c>
      <c r="Q750" s="49">
        <f>H750+K750+N750</f>
        <v>259</v>
      </c>
      <c r="R750" s="50">
        <f>I750+L750+O750</f>
        <v>500</v>
      </c>
      <c r="S750" s="54">
        <v>200</v>
      </c>
      <c r="T750" s="53">
        <v>229</v>
      </c>
      <c r="U750" s="49">
        <f>S750+T750</f>
        <v>429</v>
      </c>
      <c r="V750" s="54">
        <v>0</v>
      </c>
      <c r="W750" s="53">
        <v>0</v>
      </c>
      <c r="X750" s="49">
        <f>V750+W750</f>
        <v>0</v>
      </c>
      <c r="Y750" s="54">
        <v>2</v>
      </c>
      <c r="Z750" s="53">
        <v>2</v>
      </c>
      <c r="AA750" s="49">
        <f>Y750+Z750</f>
        <v>4</v>
      </c>
      <c r="AB750" s="49">
        <f>S750+V750+Y750</f>
        <v>202</v>
      </c>
      <c r="AC750" s="49">
        <f>T750+W750+Z750</f>
        <v>231</v>
      </c>
      <c r="AD750" s="49">
        <f>AB750+AC750</f>
        <v>433</v>
      </c>
      <c r="AE750" s="54">
        <v>1</v>
      </c>
      <c r="AF750" s="53">
        <v>0</v>
      </c>
      <c r="AG750" s="49">
        <f>AE750+AF750</f>
        <v>1</v>
      </c>
      <c r="AH750" s="54">
        <v>1</v>
      </c>
      <c r="AI750" s="53">
        <v>0</v>
      </c>
      <c r="AJ750" s="49">
        <f>AH750+AI750</f>
        <v>1</v>
      </c>
      <c r="AK750" s="67">
        <v>65</v>
      </c>
      <c r="AL750" s="67">
        <v>112</v>
      </c>
      <c r="AM750" s="67">
        <v>170</v>
      </c>
      <c r="AN750" s="67">
        <v>80</v>
      </c>
      <c r="AO750" s="46">
        <f>SUM(AK750:AN750)</f>
        <v>427</v>
      </c>
      <c r="AP750" s="67">
        <v>6</v>
      </c>
      <c r="AQ750" s="46">
        <f>+AO750+AP750</f>
        <v>433</v>
      </c>
      <c r="AR750" s="45">
        <f>AB750/P750</f>
        <v>0.83817427385892118</v>
      </c>
      <c r="AS750" s="45">
        <f>(AC750/(H750+N750)*100%)</f>
        <v>0.89189189189189189</v>
      </c>
      <c r="AT750" s="45">
        <f>AD750/R750</f>
        <v>0.86599999999999999</v>
      </c>
      <c r="AU750" s="44">
        <f>AH750/AE750</f>
        <v>1</v>
      </c>
      <c r="AV750" s="44" t="e">
        <f>AI750/AF750</f>
        <v>#DIV/0!</v>
      </c>
      <c r="AW750" s="44">
        <f>AJ750/AG750</f>
        <v>1</v>
      </c>
      <c r="AX750" s="43">
        <f>AO750/AQ750</f>
        <v>0.98614318706697457</v>
      </c>
      <c r="AY750" s="42">
        <f>AP750/AQ750</f>
        <v>1.3856812933025405E-2</v>
      </c>
    </row>
    <row r="751" spans="1:51" ht="15" customHeight="1" x14ac:dyDescent="0.25">
      <c r="A751" s="32">
        <v>744</v>
      </c>
      <c r="B751" s="32">
        <v>5</v>
      </c>
      <c r="C751" s="32">
        <v>744</v>
      </c>
      <c r="D751" s="52" t="s">
        <v>17</v>
      </c>
      <c r="E751" s="52" t="s">
        <v>16</v>
      </c>
      <c r="F751" s="51">
        <v>5</v>
      </c>
      <c r="G751" s="47">
        <v>252</v>
      </c>
      <c r="H751" s="47">
        <v>230</v>
      </c>
      <c r="I751" s="48">
        <f>SUM(G751:H751)</f>
        <v>482</v>
      </c>
      <c r="J751" s="54">
        <v>0</v>
      </c>
      <c r="K751" s="53">
        <v>0</v>
      </c>
      <c r="L751" s="49">
        <f>J751+K751</f>
        <v>0</v>
      </c>
      <c r="M751" s="54">
        <v>2</v>
      </c>
      <c r="N751" s="53">
        <v>2</v>
      </c>
      <c r="O751" s="49">
        <f>M751+N751</f>
        <v>4</v>
      </c>
      <c r="P751" s="49">
        <f>G751+J751+M751</f>
        <v>254</v>
      </c>
      <c r="Q751" s="49">
        <f>H751+K751+N751</f>
        <v>232</v>
      </c>
      <c r="R751" s="50">
        <f>I751+L751+O751</f>
        <v>486</v>
      </c>
      <c r="S751" s="54">
        <v>216</v>
      </c>
      <c r="T751" s="53">
        <v>224</v>
      </c>
      <c r="U751" s="49">
        <f>S751+T751</f>
        <v>440</v>
      </c>
      <c r="V751" s="54">
        <v>0</v>
      </c>
      <c r="W751" s="53">
        <v>0</v>
      </c>
      <c r="X751" s="49">
        <f>V751+W751</f>
        <v>0</v>
      </c>
      <c r="Y751" s="54">
        <v>2</v>
      </c>
      <c r="Z751" s="53">
        <v>2</v>
      </c>
      <c r="AA751" s="49">
        <f>Y751+Z751</f>
        <v>4</v>
      </c>
      <c r="AB751" s="49">
        <v>223</v>
      </c>
      <c r="AC751" s="49">
        <v>221</v>
      </c>
      <c r="AD751" s="49">
        <f>AB751+AC751</f>
        <v>444</v>
      </c>
      <c r="AE751" s="54">
        <v>1</v>
      </c>
      <c r="AF751" s="53">
        <v>0</v>
      </c>
      <c r="AG751" s="49">
        <f>AE751+AF751</f>
        <v>1</v>
      </c>
      <c r="AH751" s="54">
        <v>1</v>
      </c>
      <c r="AI751" s="53">
        <v>0</v>
      </c>
      <c r="AJ751" s="49">
        <f>AH751+AI751</f>
        <v>1</v>
      </c>
      <c r="AK751" s="67">
        <v>25</v>
      </c>
      <c r="AL751" s="67">
        <v>107</v>
      </c>
      <c r="AM751" s="67">
        <v>267</v>
      </c>
      <c r="AN751" s="67">
        <v>33</v>
      </c>
      <c r="AO751" s="46">
        <f>SUM(AK751:AN751)</f>
        <v>432</v>
      </c>
      <c r="AP751" s="67">
        <v>12</v>
      </c>
      <c r="AQ751" s="46">
        <f>+AO751+AP751</f>
        <v>444</v>
      </c>
      <c r="AR751" s="45">
        <f>AB751/P751</f>
        <v>0.87795275590551181</v>
      </c>
      <c r="AS751" s="45">
        <f>(AC751/(H751+N751)*100%)</f>
        <v>0.95258620689655171</v>
      </c>
      <c r="AT751" s="45">
        <f>AD751/R751</f>
        <v>0.9135802469135802</v>
      </c>
      <c r="AU751" s="44">
        <f>AH751/AE751</f>
        <v>1</v>
      </c>
      <c r="AV751" s="44" t="e">
        <f>AI751/AF751</f>
        <v>#DIV/0!</v>
      </c>
      <c r="AW751" s="44">
        <f>AJ751/AG751</f>
        <v>1</v>
      </c>
      <c r="AX751" s="43">
        <f>AO751/AQ751</f>
        <v>0.97297297297297303</v>
      </c>
      <c r="AY751" s="42">
        <f>AP751/AQ751</f>
        <v>2.7027027027027029E-2</v>
      </c>
    </row>
    <row r="752" spans="1:51" ht="15" customHeight="1" x14ac:dyDescent="0.25">
      <c r="A752" s="32">
        <v>745</v>
      </c>
      <c r="B752" s="32">
        <v>6</v>
      </c>
      <c r="C752" s="32">
        <v>745</v>
      </c>
      <c r="D752" s="52" t="s">
        <v>17</v>
      </c>
      <c r="E752" s="52" t="s">
        <v>16</v>
      </c>
      <c r="F752" s="51">
        <v>6</v>
      </c>
      <c r="G752" s="47">
        <v>156</v>
      </c>
      <c r="H752" s="47">
        <v>165</v>
      </c>
      <c r="I752" s="48">
        <f>SUM(G752:H752)</f>
        <v>321</v>
      </c>
      <c r="J752" s="54">
        <v>0</v>
      </c>
      <c r="K752" s="53">
        <v>0</v>
      </c>
      <c r="L752" s="49">
        <f>J752+K752</f>
        <v>0</v>
      </c>
      <c r="M752" s="54">
        <v>1</v>
      </c>
      <c r="N752" s="53">
        <v>0</v>
      </c>
      <c r="O752" s="49">
        <f>M752+N752</f>
        <v>1</v>
      </c>
      <c r="P752" s="49">
        <f>G752+J752+M752</f>
        <v>157</v>
      </c>
      <c r="Q752" s="49">
        <f>H752+K752+N752</f>
        <v>165</v>
      </c>
      <c r="R752" s="50">
        <f>I752+L752+O752</f>
        <v>322</v>
      </c>
      <c r="S752" s="54">
        <v>127</v>
      </c>
      <c r="T752" s="53">
        <v>144</v>
      </c>
      <c r="U752" s="49">
        <f>S752+T752</f>
        <v>271</v>
      </c>
      <c r="V752" s="54">
        <v>0</v>
      </c>
      <c r="W752" s="53">
        <v>0</v>
      </c>
      <c r="X752" s="49">
        <f>V752+W752</f>
        <v>0</v>
      </c>
      <c r="Y752" s="54">
        <v>1</v>
      </c>
      <c r="Z752" s="53">
        <v>0</v>
      </c>
      <c r="AA752" s="49">
        <f>Y752+Z752</f>
        <v>1</v>
      </c>
      <c r="AB752" s="49">
        <f>S752+V752+Y752</f>
        <v>128</v>
      </c>
      <c r="AC752" s="49">
        <f>T752+W752+Z752</f>
        <v>144</v>
      </c>
      <c r="AD752" s="49">
        <f>AB752+AC752</f>
        <v>272</v>
      </c>
      <c r="AE752" s="54">
        <v>0</v>
      </c>
      <c r="AF752" s="53">
        <v>0</v>
      </c>
      <c r="AG752" s="49">
        <f>AE752+AF752</f>
        <v>0</v>
      </c>
      <c r="AH752" s="54">
        <v>0</v>
      </c>
      <c r="AI752" s="53">
        <v>0</v>
      </c>
      <c r="AJ752" s="49">
        <f>AH752+AI752</f>
        <v>0</v>
      </c>
      <c r="AK752" s="67">
        <v>45</v>
      </c>
      <c r="AL752" s="67">
        <v>102</v>
      </c>
      <c r="AM752" s="67">
        <v>86</v>
      </c>
      <c r="AN752" s="67">
        <v>22</v>
      </c>
      <c r="AO752" s="46">
        <f>SUM(AK752:AN752)</f>
        <v>255</v>
      </c>
      <c r="AP752" s="67">
        <v>17</v>
      </c>
      <c r="AQ752" s="46">
        <f>+AO752+AP752</f>
        <v>272</v>
      </c>
      <c r="AR752" s="45">
        <f>AB752/P752</f>
        <v>0.8152866242038217</v>
      </c>
      <c r="AS752" s="45">
        <f>(AC752/(H752+N752)*100%)</f>
        <v>0.87272727272727268</v>
      </c>
      <c r="AT752" s="45">
        <f>AD752/R752</f>
        <v>0.84472049689440998</v>
      </c>
      <c r="AU752" s="44" t="e">
        <f>AH752/AE752</f>
        <v>#DIV/0!</v>
      </c>
      <c r="AV752" s="44" t="e">
        <f>AI752/AF752</f>
        <v>#DIV/0!</v>
      </c>
      <c r="AW752" s="44" t="e">
        <f>AJ752/AG752</f>
        <v>#DIV/0!</v>
      </c>
      <c r="AX752" s="43">
        <f>AO752/AQ752</f>
        <v>0.9375</v>
      </c>
      <c r="AY752" s="42">
        <f>AP752/AQ752</f>
        <v>6.25E-2</v>
      </c>
    </row>
    <row r="753" spans="1:51" ht="15" customHeight="1" x14ac:dyDescent="0.25">
      <c r="A753" s="32">
        <v>746</v>
      </c>
      <c r="B753" s="32">
        <v>7</v>
      </c>
      <c r="C753" s="32">
        <v>746</v>
      </c>
      <c r="D753" s="52" t="s">
        <v>17</v>
      </c>
      <c r="E753" s="52" t="s">
        <v>16</v>
      </c>
      <c r="F753" s="51">
        <v>7</v>
      </c>
      <c r="G753" s="47">
        <v>149</v>
      </c>
      <c r="H753" s="47">
        <v>159</v>
      </c>
      <c r="I753" s="48">
        <f>SUM(G753:H753)</f>
        <v>308</v>
      </c>
      <c r="J753" s="54">
        <v>0</v>
      </c>
      <c r="K753" s="53">
        <v>0</v>
      </c>
      <c r="L753" s="49">
        <f>J753+K753</f>
        <v>0</v>
      </c>
      <c r="M753" s="54">
        <v>0</v>
      </c>
      <c r="N753" s="53">
        <v>1</v>
      </c>
      <c r="O753" s="49">
        <f>M753+N753</f>
        <v>1</v>
      </c>
      <c r="P753" s="49">
        <f>G753+J753+M753</f>
        <v>149</v>
      </c>
      <c r="Q753" s="49">
        <f>H753+K753+N753</f>
        <v>160</v>
      </c>
      <c r="R753" s="50">
        <f>I753+L753+O753</f>
        <v>309</v>
      </c>
      <c r="S753" s="54">
        <v>136</v>
      </c>
      <c r="T753" s="53">
        <v>155</v>
      </c>
      <c r="U753" s="49">
        <f>S753+T753</f>
        <v>291</v>
      </c>
      <c r="V753" s="54">
        <v>0</v>
      </c>
      <c r="W753" s="53">
        <v>0</v>
      </c>
      <c r="X753" s="49">
        <f>V753+W753</f>
        <v>0</v>
      </c>
      <c r="Y753" s="54">
        <v>0</v>
      </c>
      <c r="Z753" s="53">
        <v>1</v>
      </c>
      <c r="AA753" s="49">
        <f>Y753+Z753</f>
        <v>1</v>
      </c>
      <c r="AB753" s="49">
        <f>S753+V753+Y753</f>
        <v>136</v>
      </c>
      <c r="AC753" s="49">
        <f>T753+W753+Z753</f>
        <v>156</v>
      </c>
      <c r="AD753" s="49">
        <f>AB753+AC753</f>
        <v>292</v>
      </c>
      <c r="AE753" s="54">
        <v>0</v>
      </c>
      <c r="AF753" s="53">
        <v>0</v>
      </c>
      <c r="AG753" s="49">
        <f>AE753+AF753</f>
        <v>0</v>
      </c>
      <c r="AH753" s="54">
        <v>0</v>
      </c>
      <c r="AI753" s="53">
        <v>0</v>
      </c>
      <c r="AJ753" s="49">
        <f>AH753+AI753</f>
        <v>0</v>
      </c>
      <c r="AK753" s="67">
        <v>7</v>
      </c>
      <c r="AL753" s="67">
        <v>136</v>
      </c>
      <c r="AM753" s="67">
        <v>116</v>
      </c>
      <c r="AN753" s="67">
        <v>32</v>
      </c>
      <c r="AO753" s="46">
        <f>SUM(AK753:AN753)</f>
        <v>291</v>
      </c>
      <c r="AP753" s="67">
        <v>1</v>
      </c>
      <c r="AQ753" s="46">
        <f>+AO753+AP753</f>
        <v>292</v>
      </c>
      <c r="AR753" s="45">
        <f>AB753/P753</f>
        <v>0.91275167785234901</v>
      </c>
      <c r="AS753" s="45">
        <f>(AC753/(H753+N753)*100%)</f>
        <v>0.97499999999999998</v>
      </c>
      <c r="AT753" s="45">
        <f>AD753/R753</f>
        <v>0.94498381877022652</v>
      </c>
      <c r="AU753" s="44" t="e">
        <f>AH753/AE753</f>
        <v>#DIV/0!</v>
      </c>
      <c r="AV753" s="44" t="e">
        <f>AI753/AF753</f>
        <v>#DIV/0!</v>
      </c>
      <c r="AW753" s="44" t="e">
        <f>AJ753/AG753</f>
        <v>#DIV/0!</v>
      </c>
      <c r="AX753" s="43">
        <f>AO753/AQ753</f>
        <v>0.99657534246575341</v>
      </c>
      <c r="AY753" s="42">
        <f>AP753/AQ753</f>
        <v>3.4246575342465752E-3</v>
      </c>
    </row>
    <row r="754" spans="1:51" ht="15" customHeight="1" x14ac:dyDescent="0.25">
      <c r="A754" s="32">
        <v>747</v>
      </c>
      <c r="B754" s="32">
        <v>8</v>
      </c>
      <c r="C754" s="32">
        <v>747</v>
      </c>
      <c r="D754" s="52" t="s">
        <v>17</v>
      </c>
      <c r="E754" s="52" t="s">
        <v>16</v>
      </c>
      <c r="F754" s="51">
        <v>8</v>
      </c>
      <c r="G754" s="47">
        <v>136</v>
      </c>
      <c r="H754" s="47">
        <v>141</v>
      </c>
      <c r="I754" s="48">
        <f>SUM(G754:H754)</f>
        <v>277</v>
      </c>
      <c r="J754" s="54">
        <v>0</v>
      </c>
      <c r="K754" s="53">
        <v>0</v>
      </c>
      <c r="L754" s="49">
        <f>J754+K754</f>
        <v>0</v>
      </c>
      <c r="M754" s="54">
        <v>4</v>
      </c>
      <c r="N754" s="53">
        <v>3</v>
      </c>
      <c r="O754" s="49">
        <f>M754+N754</f>
        <v>7</v>
      </c>
      <c r="P754" s="49">
        <f>G754+J754+M754</f>
        <v>140</v>
      </c>
      <c r="Q754" s="49">
        <f>H754+K754+N754</f>
        <v>144</v>
      </c>
      <c r="R754" s="50">
        <f>I754+L754+O754</f>
        <v>284</v>
      </c>
      <c r="S754" s="54">
        <v>127</v>
      </c>
      <c r="T754" s="53">
        <v>133</v>
      </c>
      <c r="U754" s="49">
        <f>S754+T754</f>
        <v>260</v>
      </c>
      <c r="V754" s="54">
        <v>0</v>
      </c>
      <c r="W754" s="53">
        <v>0</v>
      </c>
      <c r="X754" s="49">
        <f>V754+W754</f>
        <v>0</v>
      </c>
      <c r="Y754" s="54">
        <v>4</v>
      </c>
      <c r="Z754" s="53">
        <v>3</v>
      </c>
      <c r="AA754" s="49">
        <f>Y754+Z754</f>
        <v>7</v>
      </c>
      <c r="AB754" s="49">
        <f>S754+V754+Y754</f>
        <v>131</v>
      </c>
      <c r="AC754" s="49">
        <f>T754+W754+Z754</f>
        <v>136</v>
      </c>
      <c r="AD754" s="49">
        <f>AB754+AC754</f>
        <v>267</v>
      </c>
      <c r="AE754" s="54">
        <v>0</v>
      </c>
      <c r="AF754" s="53">
        <v>0</v>
      </c>
      <c r="AG754" s="49">
        <f>AE754+AF754</f>
        <v>0</v>
      </c>
      <c r="AH754" s="54">
        <v>0</v>
      </c>
      <c r="AI754" s="53">
        <v>0</v>
      </c>
      <c r="AJ754" s="49">
        <f>AH754+AI754</f>
        <v>0</v>
      </c>
      <c r="AK754" s="67">
        <v>2</v>
      </c>
      <c r="AL754" s="67">
        <v>88</v>
      </c>
      <c r="AM754" s="67">
        <v>166</v>
      </c>
      <c r="AN754" s="67">
        <v>2</v>
      </c>
      <c r="AO754" s="46">
        <f>SUM(AK754:AN754)</f>
        <v>258</v>
      </c>
      <c r="AP754" s="67">
        <v>9</v>
      </c>
      <c r="AQ754" s="46">
        <f>+AO754+AP754</f>
        <v>267</v>
      </c>
      <c r="AR754" s="45">
        <f>AB754/P754</f>
        <v>0.93571428571428572</v>
      </c>
      <c r="AS754" s="45">
        <f>(AC754/(H754+N754)*100%)</f>
        <v>0.94444444444444442</v>
      </c>
      <c r="AT754" s="45">
        <f>AD754/R754</f>
        <v>0.9401408450704225</v>
      </c>
      <c r="AU754" s="44" t="e">
        <f>AH754/AE754</f>
        <v>#DIV/0!</v>
      </c>
      <c r="AV754" s="44" t="e">
        <f>AI754/AF754</f>
        <v>#DIV/0!</v>
      </c>
      <c r="AW754" s="44" t="e">
        <f>AJ754/AG754</f>
        <v>#DIV/0!</v>
      </c>
      <c r="AX754" s="43">
        <f>AO754/AQ754</f>
        <v>0.9662921348314607</v>
      </c>
      <c r="AY754" s="42">
        <f>AP754/AQ754</f>
        <v>3.3707865168539325E-2</v>
      </c>
    </row>
    <row r="755" spans="1:51" ht="15" customHeight="1" x14ac:dyDescent="0.25">
      <c r="A755" s="32">
        <v>748</v>
      </c>
      <c r="B755" s="32">
        <v>9</v>
      </c>
      <c r="C755" s="32">
        <v>748</v>
      </c>
      <c r="D755" s="52" t="s">
        <v>17</v>
      </c>
      <c r="E755" s="52" t="s">
        <v>16</v>
      </c>
      <c r="F755" s="51">
        <v>9</v>
      </c>
      <c r="G755" s="47">
        <v>107</v>
      </c>
      <c r="H755" s="47">
        <v>97</v>
      </c>
      <c r="I755" s="48">
        <f>SUM(G755:H755)</f>
        <v>204</v>
      </c>
      <c r="J755" s="54">
        <v>0</v>
      </c>
      <c r="K755" s="53">
        <v>0</v>
      </c>
      <c r="L755" s="49">
        <f>J755+K755</f>
        <v>0</v>
      </c>
      <c r="M755" s="54">
        <v>1</v>
      </c>
      <c r="N755" s="53">
        <v>2</v>
      </c>
      <c r="O755" s="49">
        <f>M755+N755</f>
        <v>3</v>
      </c>
      <c r="P755" s="49">
        <f>G755+J755+M755</f>
        <v>108</v>
      </c>
      <c r="Q755" s="49">
        <f>H755+K755+N755</f>
        <v>99</v>
      </c>
      <c r="R755" s="50">
        <f>I755+L755+O755</f>
        <v>207</v>
      </c>
      <c r="S755" s="54">
        <v>92</v>
      </c>
      <c r="T755" s="53">
        <v>92</v>
      </c>
      <c r="U755" s="49">
        <f>S755+T755</f>
        <v>184</v>
      </c>
      <c r="V755" s="54">
        <v>0</v>
      </c>
      <c r="W755" s="53">
        <v>0</v>
      </c>
      <c r="X755" s="49">
        <f>V755+W755</f>
        <v>0</v>
      </c>
      <c r="Y755" s="54">
        <v>1</v>
      </c>
      <c r="Z755" s="53">
        <v>2</v>
      </c>
      <c r="AA755" s="49">
        <f>Y755+Z755</f>
        <v>3</v>
      </c>
      <c r="AB755" s="49">
        <f>S755+V755+Y755</f>
        <v>93</v>
      </c>
      <c r="AC755" s="49">
        <f>T755+W755+Z755</f>
        <v>94</v>
      </c>
      <c r="AD755" s="49">
        <f>AB755+AC755</f>
        <v>187</v>
      </c>
      <c r="AE755" s="54">
        <v>0</v>
      </c>
      <c r="AF755" s="53">
        <v>0</v>
      </c>
      <c r="AG755" s="49">
        <f>AE755+AF755</f>
        <v>0</v>
      </c>
      <c r="AH755" s="54">
        <v>0</v>
      </c>
      <c r="AI755" s="53">
        <v>0</v>
      </c>
      <c r="AJ755" s="49">
        <f>AH755+AI755</f>
        <v>0</v>
      </c>
      <c r="AK755" s="67">
        <v>10</v>
      </c>
      <c r="AL755" s="67">
        <v>69</v>
      </c>
      <c r="AM755" s="67">
        <v>100</v>
      </c>
      <c r="AN755" s="67">
        <v>6</v>
      </c>
      <c r="AO755" s="46">
        <f>SUM(AK755:AN755)</f>
        <v>185</v>
      </c>
      <c r="AP755" s="67">
        <v>2</v>
      </c>
      <c r="AQ755" s="46">
        <f>+AO755+AP755</f>
        <v>187</v>
      </c>
      <c r="AR755" s="45">
        <f>AB755/P755</f>
        <v>0.86111111111111116</v>
      </c>
      <c r="AS755" s="45">
        <f>(AC755/(H755+N755)*100%)</f>
        <v>0.9494949494949495</v>
      </c>
      <c r="AT755" s="45">
        <f>AD755/R755</f>
        <v>0.90338164251207731</v>
      </c>
      <c r="AU755" s="44" t="e">
        <f>AH755/AE755</f>
        <v>#DIV/0!</v>
      </c>
      <c r="AV755" s="44" t="e">
        <f>AI755/AF755</f>
        <v>#DIV/0!</v>
      </c>
      <c r="AW755" s="44" t="e">
        <f>AJ755/AG755</f>
        <v>#DIV/0!</v>
      </c>
      <c r="AX755" s="43">
        <f>AO755/AQ755</f>
        <v>0.98930481283422456</v>
      </c>
      <c r="AY755" s="42">
        <f>AP755/AQ755</f>
        <v>1.06951871657754E-2</v>
      </c>
    </row>
    <row r="756" spans="1:51" ht="15" customHeight="1" x14ac:dyDescent="0.25">
      <c r="A756" s="32">
        <v>749</v>
      </c>
      <c r="B756" s="32">
        <v>10</v>
      </c>
      <c r="C756" s="32">
        <v>749</v>
      </c>
      <c r="D756" s="52" t="s">
        <v>17</v>
      </c>
      <c r="E756" s="52" t="s">
        <v>16</v>
      </c>
      <c r="F756" s="51">
        <v>10</v>
      </c>
      <c r="G756" s="47">
        <v>249</v>
      </c>
      <c r="H756" s="47">
        <v>240</v>
      </c>
      <c r="I756" s="48">
        <f>SUM(G756:H756)</f>
        <v>489</v>
      </c>
      <c r="J756" s="54">
        <v>0</v>
      </c>
      <c r="K756" s="53">
        <v>0</v>
      </c>
      <c r="L756" s="49">
        <f>J756+K756</f>
        <v>0</v>
      </c>
      <c r="M756" s="54">
        <v>3</v>
      </c>
      <c r="N756" s="53">
        <v>3</v>
      </c>
      <c r="O756" s="49">
        <f>M756+N756</f>
        <v>6</v>
      </c>
      <c r="P756" s="49">
        <f>G756+J756+M756</f>
        <v>252</v>
      </c>
      <c r="Q756" s="49">
        <f>H756+K756+N756</f>
        <v>243</v>
      </c>
      <c r="R756" s="50">
        <f>I756+L756+O756</f>
        <v>495</v>
      </c>
      <c r="S756" s="54">
        <v>217</v>
      </c>
      <c r="T756" s="53">
        <v>221</v>
      </c>
      <c r="U756" s="49">
        <f>S756+T756</f>
        <v>438</v>
      </c>
      <c r="V756" s="54">
        <v>0</v>
      </c>
      <c r="W756" s="53">
        <v>0</v>
      </c>
      <c r="X756" s="49">
        <f>V756+W756</f>
        <v>0</v>
      </c>
      <c r="Y756" s="54">
        <v>3</v>
      </c>
      <c r="Z756" s="53">
        <v>3</v>
      </c>
      <c r="AA756" s="49">
        <f>Y756+Z756</f>
        <v>6</v>
      </c>
      <c r="AB756" s="49">
        <f>S756+V756+Y756</f>
        <v>220</v>
      </c>
      <c r="AC756" s="49">
        <f>T756+W756+Z756</f>
        <v>224</v>
      </c>
      <c r="AD756" s="49">
        <f>AB756+AC756</f>
        <v>444</v>
      </c>
      <c r="AE756" s="54">
        <v>0</v>
      </c>
      <c r="AF756" s="53">
        <v>3</v>
      </c>
      <c r="AG756" s="49">
        <f>AE756+AF756</f>
        <v>3</v>
      </c>
      <c r="AH756" s="54">
        <v>0</v>
      </c>
      <c r="AI756" s="53">
        <v>3</v>
      </c>
      <c r="AJ756" s="49">
        <f>AH756+AI756</f>
        <v>3</v>
      </c>
      <c r="AK756" s="67">
        <v>13</v>
      </c>
      <c r="AL756" s="67">
        <v>145</v>
      </c>
      <c r="AM756" s="67">
        <v>264</v>
      </c>
      <c r="AN756" s="67">
        <v>12</v>
      </c>
      <c r="AO756" s="46">
        <f>SUM(AK756:AN756)</f>
        <v>434</v>
      </c>
      <c r="AP756" s="67">
        <v>10</v>
      </c>
      <c r="AQ756" s="46">
        <f>+AO756+AP756</f>
        <v>444</v>
      </c>
      <c r="AR756" s="45">
        <f>AB756/P756</f>
        <v>0.87301587301587302</v>
      </c>
      <c r="AS756" s="45">
        <f>(AC756/(H756+N756)*100%)</f>
        <v>0.92181069958847739</v>
      </c>
      <c r="AT756" s="45">
        <f>AD756/R756</f>
        <v>0.89696969696969697</v>
      </c>
      <c r="AU756" s="44" t="e">
        <f>AH756/AE756</f>
        <v>#DIV/0!</v>
      </c>
      <c r="AV756" s="44">
        <f>AI756/AF756</f>
        <v>1</v>
      </c>
      <c r="AW756" s="44">
        <f>AJ756/AG756</f>
        <v>1</v>
      </c>
      <c r="AX756" s="43">
        <f>AO756/AQ756</f>
        <v>0.97747747747747749</v>
      </c>
      <c r="AY756" s="42">
        <f>AP756/AQ756</f>
        <v>2.2522522522522521E-2</v>
      </c>
    </row>
    <row r="757" spans="1:51" ht="15" customHeight="1" x14ac:dyDescent="0.25">
      <c r="A757" s="32">
        <v>750</v>
      </c>
      <c r="B757" s="32">
        <v>11</v>
      </c>
      <c r="C757" s="32">
        <v>750</v>
      </c>
      <c r="D757" s="52" t="s">
        <v>17</v>
      </c>
      <c r="E757" s="52" t="s">
        <v>16</v>
      </c>
      <c r="F757" s="51">
        <v>11</v>
      </c>
      <c r="G757" s="47">
        <v>146</v>
      </c>
      <c r="H757" s="47">
        <v>148</v>
      </c>
      <c r="I757" s="48">
        <f>SUM(G757:H757)</f>
        <v>294</v>
      </c>
      <c r="J757" s="54">
        <v>0</v>
      </c>
      <c r="K757" s="53">
        <v>0</v>
      </c>
      <c r="L757" s="49">
        <f>J757+K757</f>
        <v>0</v>
      </c>
      <c r="M757" s="54">
        <v>1</v>
      </c>
      <c r="N757" s="53">
        <v>0</v>
      </c>
      <c r="O757" s="49">
        <f>M757+N757</f>
        <v>1</v>
      </c>
      <c r="P757" s="49">
        <f>G757+J757+M757</f>
        <v>147</v>
      </c>
      <c r="Q757" s="49">
        <f>H757+K757+N757</f>
        <v>148</v>
      </c>
      <c r="R757" s="50">
        <f>I757+L757+O757</f>
        <v>295</v>
      </c>
      <c r="S757" s="54">
        <v>130</v>
      </c>
      <c r="T757" s="53">
        <v>140</v>
      </c>
      <c r="U757" s="49">
        <f>S757+T757</f>
        <v>270</v>
      </c>
      <c r="V757" s="54">
        <v>0</v>
      </c>
      <c r="W757" s="53">
        <v>0</v>
      </c>
      <c r="X757" s="49">
        <f>V757+W757</f>
        <v>0</v>
      </c>
      <c r="Y757" s="54">
        <v>1</v>
      </c>
      <c r="Z757" s="53">
        <v>0</v>
      </c>
      <c r="AA757" s="49">
        <f>Y757+Z757</f>
        <v>1</v>
      </c>
      <c r="AB757" s="49">
        <f>S757+V757+Y757</f>
        <v>131</v>
      </c>
      <c r="AC757" s="49">
        <f>T757+W757+Z757</f>
        <v>140</v>
      </c>
      <c r="AD757" s="49">
        <f>AB757+AC757</f>
        <v>271</v>
      </c>
      <c r="AE757" s="54">
        <v>0</v>
      </c>
      <c r="AF757" s="53">
        <v>0</v>
      </c>
      <c r="AG757" s="49">
        <f>AE757+AF757</f>
        <v>0</v>
      </c>
      <c r="AH757" s="54">
        <v>0</v>
      </c>
      <c r="AI757" s="53">
        <v>0</v>
      </c>
      <c r="AJ757" s="49">
        <f>AH757+AI757</f>
        <v>0</v>
      </c>
      <c r="AK757" s="67">
        <v>50</v>
      </c>
      <c r="AL757" s="67">
        <v>80</v>
      </c>
      <c r="AM757" s="67">
        <v>128</v>
      </c>
      <c r="AN757" s="67">
        <v>5</v>
      </c>
      <c r="AO757" s="46">
        <f>SUM(AK757:AN757)</f>
        <v>263</v>
      </c>
      <c r="AP757" s="67">
        <v>8</v>
      </c>
      <c r="AQ757" s="46">
        <f>+AO757+AP757</f>
        <v>271</v>
      </c>
      <c r="AR757" s="45">
        <f>AB757/P757</f>
        <v>0.891156462585034</v>
      </c>
      <c r="AS757" s="45">
        <f>(AC757/(H757+N757)*100%)</f>
        <v>0.94594594594594594</v>
      </c>
      <c r="AT757" s="45">
        <f>AD757/R757</f>
        <v>0.91864406779661012</v>
      </c>
      <c r="AU757" s="44" t="e">
        <f>AH757/AE757</f>
        <v>#DIV/0!</v>
      </c>
      <c r="AV757" s="44" t="e">
        <f>AI757/AF757</f>
        <v>#DIV/0!</v>
      </c>
      <c r="AW757" s="44" t="e">
        <f>AJ757/AG757</f>
        <v>#DIV/0!</v>
      </c>
      <c r="AX757" s="43">
        <f>AO757/AQ757</f>
        <v>0.97047970479704793</v>
      </c>
      <c r="AY757" s="42">
        <f>AP757/AQ757</f>
        <v>2.9520295202952029E-2</v>
      </c>
    </row>
    <row r="758" spans="1:51" ht="15" customHeight="1" x14ac:dyDescent="0.25">
      <c r="A758" s="32">
        <v>751</v>
      </c>
      <c r="B758" s="32">
        <v>12</v>
      </c>
      <c r="C758" s="32">
        <v>751</v>
      </c>
      <c r="D758" s="52" t="s">
        <v>17</v>
      </c>
      <c r="E758" s="52" t="s">
        <v>16</v>
      </c>
      <c r="F758" s="51">
        <v>12</v>
      </c>
      <c r="G758" s="47">
        <v>140</v>
      </c>
      <c r="H758" s="47">
        <v>137</v>
      </c>
      <c r="I758" s="48">
        <f>SUM(G758:H758)</f>
        <v>277</v>
      </c>
      <c r="J758" s="54">
        <v>0</v>
      </c>
      <c r="K758" s="53">
        <v>0</v>
      </c>
      <c r="L758" s="49">
        <f>J758+K758</f>
        <v>0</v>
      </c>
      <c r="M758" s="54">
        <v>0</v>
      </c>
      <c r="N758" s="53">
        <v>0</v>
      </c>
      <c r="O758" s="49">
        <f>M758+N758</f>
        <v>0</v>
      </c>
      <c r="P758" s="49">
        <f>G758+J758+M758</f>
        <v>140</v>
      </c>
      <c r="Q758" s="49">
        <f>H758+K758+N758</f>
        <v>137</v>
      </c>
      <c r="R758" s="50">
        <f>I758+L758+O758</f>
        <v>277</v>
      </c>
      <c r="S758" s="54">
        <v>125</v>
      </c>
      <c r="T758" s="53">
        <v>125</v>
      </c>
      <c r="U758" s="50">
        <f>S758+T758</f>
        <v>250</v>
      </c>
      <c r="V758" s="54">
        <v>0</v>
      </c>
      <c r="W758" s="53">
        <v>0</v>
      </c>
      <c r="X758" s="49">
        <f>V758+W758</f>
        <v>0</v>
      </c>
      <c r="Y758" s="54">
        <v>0</v>
      </c>
      <c r="Z758" s="53">
        <v>0</v>
      </c>
      <c r="AA758" s="49">
        <f>Y758+Z758</f>
        <v>0</v>
      </c>
      <c r="AB758" s="49">
        <f>S758+V758+Y758</f>
        <v>125</v>
      </c>
      <c r="AC758" s="49">
        <f>T758+W758+Z758</f>
        <v>125</v>
      </c>
      <c r="AD758" s="49">
        <f>AB758+AC758</f>
        <v>250</v>
      </c>
      <c r="AE758" s="54">
        <v>0</v>
      </c>
      <c r="AF758" s="53">
        <v>0</v>
      </c>
      <c r="AG758" s="49">
        <f>AE758+AF758</f>
        <v>0</v>
      </c>
      <c r="AH758" s="54">
        <v>0</v>
      </c>
      <c r="AI758" s="53">
        <v>0</v>
      </c>
      <c r="AJ758" s="49">
        <f>AH758+AI758</f>
        <v>0</v>
      </c>
      <c r="AK758" s="67">
        <v>9</v>
      </c>
      <c r="AL758" s="67">
        <v>64</v>
      </c>
      <c r="AM758" s="67">
        <v>164</v>
      </c>
      <c r="AN758" s="67">
        <v>6</v>
      </c>
      <c r="AO758" s="46">
        <f>SUM(AK758:AN758)</f>
        <v>243</v>
      </c>
      <c r="AP758" s="67">
        <v>7</v>
      </c>
      <c r="AQ758" s="46">
        <f>+AO758+AP758</f>
        <v>250</v>
      </c>
      <c r="AR758" s="45">
        <f>AB758/P758</f>
        <v>0.8928571428571429</v>
      </c>
      <c r="AS758" s="45">
        <f>(AC758/(H758+N758)*100%)</f>
        <v>0.91240875912408759</v>
      </c>
      <c r="AT758" s="45">
        <f>AD758/R758</f>
        <v>0.90252707581227432</v>
      </c>
      <c r="AU758" s="44" t="e">
        <f>AH758/AE758</f>
        <v>#DIV/0!</v>
      </c>
      <c r="AV758" s="44" t="e">
        <f>AI758/AF758</f>
        <v>#DIV/0!</v>
      </c>
      <c r="AW758" s="44" t="e">
        <f>AJ758/AG758</f>
        <v>#DIV/0!</v>
      </c>
      <c r="AX758" s="43">
        <f>AO758/AQ758</f>
        <v>0.97199999999999998</v>
      </c>
      <c r="AY758" s="42">
        <f>AP758/AQ758</f>
        <v>2.8000000000000001E-2</v>
      </c>
    </row>
    <row r="759" spans="1:51" ht="15" customHeight="1" x14ac:dyDescent="0.25">
      <c r="A759" s="32">
        <v>752</v>
      </c>
      <c r="B759" s="32">
        <v>13</v>
      </c>
      <c r="C759" s="32">
        <v>752</v>
      </c>
      <c r="D759" s="52" t="s">
        <v>17</v>
      </c>
      <c r="E759" s="52" t="s">
        <v>16</v>
      </c>
      <c r="F759" s="51">
        <v>13</v>
      </c>
      <c r="G759" s="47">
        <v>147</v>
      </c>
      <c r="H759" s="47">
        <v>146</v>
      </c>
      <c r="I759" s="48">
        <f>SUM(G759:H759)</f>
        <v>293</v>
      </c>
      <c r="J759" s="54">
        <v>0</v>
      </c>
      <c r="K759" s="53">
        <v>0</v>
      </c>
      <c r="L759" s="49">
        <f>J759+K759</f>
        <v>0</v>
      </c>
      <c r="M759" s="54">
        <v>0</v>
      </c>
      <c r="N759" s="53">
        <v>0</v>
      </c>
      <c r="O759" s="49">
        <f>M759+N759</f>
        <v>0</v>
      </c>
      <c r="P759" s="49">
        <f>G759+J759+M759</f>
        <v>147</v>
      </c>
      <c r="Q759" s="49">
        <f>H759+K759+N759</f>
        <v>146</v>
      </c>
      <c r="R759" s="50">
        <f>I759+L759+O759</f>
        <v>293</v>
      </c>
      <c r="S759" s="54">
        <v>128</v>
      </c>
      <c r="T759" s="53">
        <v>130</v>
      </c>
      <c r="U759" s="49">
        <f>S759+T759</f>
        <v>258</v>
      </c>
      <c r="V759" s="54">
        <v>0</v>
      </c>
      <c r="W759" s="53">
        <v>0</v>
      </c>
      <c r="X759" s="49">
        <f>V759+W759</f>
        <v>0</v>
      </c>
      <c r="Y759" s="54">
        <v>0</v>
      </c>
      <c r="Z759" s="53">
        <v>0</v>
      </c>
      <c r="AA759" s="49">
        <f>Y759+Z759</f>
        <v>0</v>
      </c>
      <c r="AB759" s="49">
        <f>S759+V759+Y759</f>
        <v>128</v>
      </c>
      <c r="AC759" s="49">
        <f>T759+W759+Z759</f>
        <v>130</v>
      </c>
      <c r="AD759" s="49">
        <f>AB759+AC759</f>
        <v>258</v>
      </c>
      <c r="AE759" s="54">
        <v>0</v>
      </c>
      <c r="AF759" s="53">
        <v>0</v>
      </c>
      <c r="AG759" s="49">
        <f>AE759+AF759</f>
        <v>0</v>
      </c>
      <c r="AH759" s="54">
        <v>0</v>
      </c>
      <c r="AI759" s="53">
        <v>0</v>
      </c>
      <c r="AJ759" s="49">
        <f>AH759+AI759</f>
        <v>0</v>
      </c>
      <c r="AK759" s="67">
        <v>31</v>
      </c>
      <c r="AL759" s="67">
        <v>40</v>
      </c>
      <c r="AM759" s="67">
        <v>156</v>
      </c>
      <c r="AN759" s="67">
        <v>10</v>
      </c>
      <c r="AO759" s="46">
        <f>SUM(AK759:AN759)</f>
        <v>237</v>
      </c>
      <c r="AP759" s="67">
        <v>21</v>
      </c>
      <c r="AQ759" s="46">
        <f>+AO759+AP759</f>
        <v>258</v>
      </c>
      <c r="AR759" s="45">
        <f>AB759/P759</f>
        <v>0.87074829931972786</v>
      </c>
      <c r="AS759" s="45">
        <f>(AC759/(H759+N759)*100%)</f>
        <v>0.8904109589041096</v>
      </c>
      <c r="AT759" s="45">
        <f>AD759/R759</f>
        <v>0.88054607508532423</v>
      </c>
      <c r="AU759" s="44" t="e">
        <f>AH759/AE759</f>
        <v>#DIV/0!</v>
      </c>
      <c r="AV759" s="44" t="e">
        <f>AI759/AF759</f>
        <v>#DIV/0!</v>
      </c>
      <c r="AW759" s="44" t="e">
        <f>AJ759/AG759</f>
        <v>#DIV/0!</v>
      </c>
      <c r="AX759" s="43">
        <f>AO759/AQ759</f>
        <v>0.91860465116279066</v>
      </c>
      <c r="AY759" s="42">
        <f>AP759/AQ759</f>
        <v>8.1395348837209308E-2</v>
      </c>
    </row>
    <row r="760" spans="1:51" ht="15" customHeight="1" x14ac:dyDescent="0.25">
      <c r="A760" s="32">
        <v>753</v>
      </c>
      <c r="B760" s="32">
        <v>14</v>
      </c>
      <c r="C760" s="32">
        <v>753</v>
      </c>
      <c r="D760" s="52" t="s">
        <v>17</v>
      </c>
      <c r="E760" s="52" t="s">
        <v>16</v>
      </c>
      <c r="F760" s="51">
        <v>14</v>
      </c>
      <c r="G760" s="47">
        <v>86</v>
      </c>
      <c r="H760" s="47">
        <v>85</v>
      </c>
      <c r="I760" s="48">
        <f>SUM(G760:H760)</f>
        <v>171</v>
      </c>
      <c r="J760" s="54">
        <v>1</v>
      </c>
      <c r="K760" s="53">
        <v>0</v>
      </c>
      <c r="L760" s="49">
        <f>J760+K760</f>
        <v>1</v>
      </c>
      <c r="M760" s="54">
        <v>1</v>
      </c>
      <c r="N760" s="53">
        <v>0</v>
      </c>
      <c r="O760" s="49">
        <f>M760+N760</f>
        <v>1</v>
      </c>
      <c r="P760" s="49">
        <f>G760+J760+M760</f>
        <v>88</v>
      </c>
      <c r="Q760" s="49">
        <f>H760+K760+N760</f>
        <v>85</v>
      </c>
      <c r="R760" s="50">
        <f>I760+L760+O760</f>
        <v>173</v>
      </c>
      <c r="S760" s="54">
        <v>63</v>
      </c>
      <c r="T760" s="53">
        <v>67</v>
      </c>
      <c r="U760" s="50">
        <f>S760+T760</f>
        <v>130</v>
      </c>
      <c r="V760" s="54">
        <v>1</v>
      </c>
      <c r="W760" s="53">
        <v>0</v>
      </c>
      <c r="X760" s="49">
        <f>V760+W760</f>
        <v>1</v>
      </c>
      <c r="Y760" s="54">
        <v>1</v>
      </c>
      <c r="Z760" s="53">
        <v>0</v>
      </c>
      <c r="AA760" s="49">
        <f>Y760+Z760</f>
        <v>1</v>
      </c>
      <c r="AB760" s="50">
        <f>S760+V760+Y760</f>
        <v>65</v>
      </c>
      <c r="AC760" s="49">
        <f>T760+W760+Z760</f>
        <v>67</v>
      </c>
      <c r="AD760" s="49">
        <f>AB760+AC760</f>
        <v>132</v>
      </c>
      <c r="AE760" s="54">
        <v>0</v>
      </c>
      <c r="AF760" s="53">
        <v>1</v>
      </c>
      <c r="AG760" s="49">
        <f>AE760+AF760</f>
        <v>1</v>
      </c>
      <c r="AH760" s="54">
        <v>0</v>
      </c>
      <c r="AI760" s="53">
        <v>1</v>
      </c>
      <c r="AJ760" s="49">
        <f>AH760+AI760</f>
        <v>1</v>
      </c>
      <c r="AK760" s="67">
        <v>5</v>
      </c>
      <c r="AL760" s="67">
        <v>56</v>
      </c>
      <c r="AM760" s="67">
        <v>61</v>
      </c>
      <c r="AN760" s="67">
        <v>8</v>
      </c>
      <c r="AO760" s="46">
        <f>SUM(AK760:AN760)</f>
        <v>130</v>
      </c>
      <c r="AP760" s="67">
        <v>2</v>
      </c>
      <c r="AQ760" s="46">
        <f>+AO760+AP760</f>
        <v>132</v>
      </c>
      <c r="AR760" s="45">
        <f>AB760/P760</f>
        <v>0.73863636363636365</v>
      </c>
      <c r="AS760" s="45">
        <f>(AC760/(H760+N760)*100%)</f>
        <v>0.78823529411764703</v>
      </c>
      <c r="AT760" s="45">
        <f>AD760/R760</f>
        <v>0.76300578034682076</v>
      </c>
      <c r="AU760" s="44" t="e">
        <f>AH760/AE760</f>
        <v>#DIV/0!</v>
      </c>
      <c r="AV760" s="44">
        <f>AI760/AF760</f>
        <v>1</v>
      </c>
      <c r="AW760" s="44">
        <f>AJ760/AG760</f>
        <v>1</v>
      </c>
      <c r="AX760" s="43">
        <f>AO760/AQ760</f>
        <v>0.98484848484848486</v>
      </c>
      <c r="AY760" s="42">
        <f>AP760/AQ760</f>
        <v>1.5151515151515152E-2</v>
      </c>
    </row>
    <row r="761" spans="1:51" ht="15" customHeight="1" x14ac:dyDescent="0.25">
      <c r="A761" s="32">
        <v>754</v>
      </c>
      <c r="B761" s="32"/>
      <c r="C761" s="32">
        <v>754</v>
      </c>
      <c r="D761" s="41" t="s">
        <v>15</v>
      </c>
      <c r="E761" s="41"/>
      <c r="F761" s="40">
        <f>F760</f>
        <v>14</v>
      </c>
      <c r="G761" s="39">
        <f>SUM(G747:G760)</f>
        <v>2313</v>
      </c>
      <c r="H761" s="39">
        <f>SUM(H747:H760)</f>
        <v>2304</v>
      </c>
      <c r="I761" s="39">
        <f>SUM(I747:I760)</f>
        <v>4617</v>
      </c>
      <c r="J761" s="39">
        <f>SUM(J747:J760)</f>
        <v>1</v>
      </c>
      <c r="K761" s="39">
        <f>SUM(K747:K760)</f>
        <v>0</v>
      </c>
      <c r="L761" s="39">
        <f>SUM(L747:L760)</f>
        <v>1</v>
      </c>
      <c r="M761" s="39">
        <f>SUM(M747:M760)</f>
        <v>25</v>
      </c>
      <c r="N761" s="39">
        <f>SUM(N747:N760)</f>
        <v>18</v>
      </c>
      <c r="O761" s="39">
        <f>SUM(O747:O760)</f>
        <v>43</v>
      </c>
      <c r="P761" s="39">
        <f>SUM(P747:P760)</f>
        <v>2339</v>
      </c>
      <c r="Q761" s="39">
        <f>SUM(Q747:Q760)</f>
        <v>2322</v>
      </c>
      <c r="R761" s="66">
        <f>I761+L761+O761</f>
        <v>4661</v>
      </c>
      <c r="S761" s="39">
        <f>SUM(S747:S760)</f>
        <v>2004</v>
      </c>
      <c r="T761" s="39">
        <f>SUM(T747:T760)</f>
        <v>2111</v>
      </c>
      <c r="U761" s="39">
        <f>SUM(U747:U760)</f>
        <v>4115</v>
      </c>
      <c r="V761" s="39">
        <f>SUM(V747:V760)</f>
        <v>1</v>
      </c>
      <c r="W761" s="39">
        <f>SUM(W747:W760)</f>
        <v>0</v>
      </c>
      <c r="X761" s="39">
        <f>SUM(X747:X760)</f>
        <v>1</v>
      </c>
      <c r="Y761" s="39">
        <f>SUM(Y747:Y760)</f>
        <v>25</v>
      </c>
      <c r="Z761" s="39">
        <f>SUM(Z747:Z760)</f>
        <v>18</v>
      </c>
      <c r="AA761" s="39">
        <f>SUM(AA747:AA760)</f>
        <v>43</v>
      </c>
      <c r="AB761" s="39">
        <f>SUM(AB747:AB760)</f>
        <v>2035</v>
      </c>
      <c r="AC761" s="39">
        <f>SUM(AC747:AC760)</f>
        <v>2124</v>
      </c>
      <c r="AD761" s="39">
        <f>SUM(AD747:AD760)</f>
        <v>4159</v>
      </c>
      <c r="AE761" s="39">
        <f>SUM(AE747:AE760)</f>
        <v>3</v>
      </c>
      <c r="AF761" s="39">
        <f>SUM(AF747:AF760)</f>
        <v>4</v>
      </c>
      <c r="AG761" s="39">
        <f>SUM(AG747:AG760)</f>
        <v>7</v>
      </c>
      <c r="AH761" s="39">
        <f>SUM(AH747:AH760)</f>
        <v>3</v>
      </c>
      <c r="AI761" s="39">
        <f>SUM(AI747:AI760)</f>
        <v>4</v>
      </c>
      <c r="AJ761" s="39">
        <f>SUM(AJ747:AJ760)</f>
        <v>7</v>
      </c>
      <c r="AK761" s="39">
        <f>SUM(AK747:AK760)</f>
        <v>427</v>
      </c>
      <c r="AL761" s="39">
        <f>SUM(AL747:AL760)</f>
        <v>1317</v>
      </c>
      <c r="AM761" s="39">
        <f>SUM(AM747:AM760)</f>
        <v>2031</v>
      </c>
      <c r="AN761" s="39">
        <f>SUM(AN747:AN760)</f>
        <v>256</v>
      </c>
      <c r="AO761" s="39">
        <f>SUM(AO747:AO760)</f>
        <v>4031</v>
      </c>
      <c r="AP761" s="39">
        <f>SUM(AP747:AP760)</f>
        <v>128</v>
      </c>
      <c r="AQ761" s="39">
        <f>SUM(AQ747:AQ760)</f>
        <v>4159</v>
      </c>
      <c r="AR761" s="36">
        <f>AB761/P761</f>
        <v>0.87002992731936724</v>
      </c>
      <c r="AS761" s="36">
        <f>(AC761/(H761+N761)*100%)</f>
        <v>0.9147286821705426</v>
      </c>
      <c r="AT761" s="36">
        <f>AD761/R761</f>
        <v>0.89229779017378241</v>
      </c>
      <c r="AU761" s="35">
        <f>AH761/AE761</f>
        <v>1</v>
      </c>
      <c r="AV761" s="35">
        <f>AI761/AF761</f>
        <v>1</v>
      </c>
      <c r="AW761" s="35">
        <f>AJ761/AG761</f>
        <v>1</v>
      </c>
      <c r="AX761" s="34">
        <f>AO761/AQ761</f>
        <v>0.96922337100264488</v>
      </c>
      <c r="AY761" s="33">
        <f>AP761/AQ761</f>
        <v>3.0776628997355133E-2</v>
      </c>
    </row>
    <row r="762" spans="1:51" ht="33" customHeight="1" x14ac:dyDescent="0.25">
      <c r="A762" s="32">
        <v>755</v>
      </c>
      <c r="B762" s="32"/>
      <c r="C762" s="32">
        <v>755</v>
      </c>
      <c r="D762" s="31" t="s">
        <v>14</v>
      </c>
      <c r="E762" s="31"/>
      <c r="F762" s="30">
        <f>F692+F719+F746+F761</f>
        <v>98</v>
      </c>
      <c r="G762" s="64">
        <f>G692+G719+G746+G761</f>
        <v>16066</v>
      </c>
      <c r="H762" s="64">
        <f>H692+H719+H746+H761</f>
        <v>15987</v>
      </c>
      <c r="I762" s="64">
        <f>I692+I719+I746+I761</f>
        <v>32053</v>
      </c>
      <c r="J762" s="64">
        <f>J692+J719+J746+J761</f>
        <v>25</v>
      </c>
      <c r="K762" s="64">
        <f>K692+K719+K746+K761</f>
        <v>28</v>
      </c>
      <c r="L762" s="64">
        <f>L692+L719+L746+L761</f>
        <v>53</v>
      </c>
      <c r="M762" s="64">
        <f>M692+M719+M746+M761</f>
        <v>193</v>
      </c>
      <c r="N762" s="64">
        <f>N692+N719+N746+N761</f>
        <v>202</v>
      </c>
      <c r="O762" s="64">
        <f>O692+O719+O746+O761</f>
        <v>395</v>
      </c>
      <c r="P762" s="64">
        <f>P692+P719+P746+P761</f>
        <v>16284</v>
      </c>
      <c r="Q762" s="64">
        <f>Q692+Q719+Q746+Q761</f>
        <v>16217</v>
      </c>
      <c r="R762" s="65">
        <f>I762+L762+O762</f>
        <v>32501</v>
      </c>
      <c r="S762" s="64">
        <f>S692+S719+S746+S761</f>
        <v>11900</v>
      </c>
      <c r="T762" s="64">
        <f>T692+T719+T746+T761</f>
        <v>13246</v>
      </c>
      <c r="U762" s="64">
        <f>U692+U719+U746+U761</f>
        <v>25146</v>
      </c>
      <c r="V762" s="64">
        <f>V692+V719+V746+V761</f>
        <v>21</v>
      </c>
      <c r="W762" s="64">
        <f>W692+W719+W746+W761</f>
        <v>24</v>
      </c>
      <c r="X762" s="64">
        <f>X692+X719+X746+X761</f>
        <v>45</v>
      </c>
      <c r="Y762" s="64">
        <f>Y692+Y719+Y746+Y761</f>
        <v>193</v>
      </c>
      <c r="Z762" s="64">
        <f>Z692+Z719+Z746+Z761</f>
        <v>202</v>
      </c>
      <c r="AA762" s="64">
        <f>AA692+AA719+AA746+AA761</f>
        <v>395</v>
      </c>
      <c r="AB762" s="64">
        <f>AB692+AB719+AB746+AB761</f>
        <v>12119</v>
      </c>
      <c r="AC762" s="64">
        <f>AC692+AC719+AC746+AC761</f>
        <v>13467</v>
      </c>
      <c r="AD762" s="64">
        <f>AD692+AD719+AD746+AD761</f>
        <v>25586</v>
      </c>
      <c r="AE762" s="64">
        <f>AE692+AE719+AE746+AE761</f>
        <v>30</v>
      </c>
      <c r="AF762" s="64">
        <f>AF692+AF719+AF746+AF761</f>
        <v>28</v>
      </c>
      <c r="AG762" s="64">
        <f>AG692+AG719+AG746+AG761</f>
        <v>58</v>
      </c>
      <c r="AH762" s="64">
        <f>AH692+AH719+AH746+AH761</f>
        <v>30</v>
      </c>
      <c r="AI762" s="64">
        <f>AI692+AI719+AI746+AI761</f>
        <v>28</v>
      </c>
      <c r="AJ762" s="64">
        <f>AJ692+AJ719+AJ746+AJ761</f>
        <v>58</v>
      </c>
      <c r="AK762" s="64">
        <f>AK692+AK719+AK746+AK761</f>
        <v>3635</v>
      </c>
      <c r="AL762" s="64">
        <f>AL692+AL719+AL746+AL761</f>
        <v>7351</v>
      </c>
      <c r="AM762" s="64">
        <f>AM692+AM719+AM746+AM761</f>
        <v>7287</v>
      </c>
      <c r="AN762" s="64">
        <f>AN692+AN719+AN746+AN761</f>
        <v>6255</v>
      </c>
      <c r="AO762" s="64">
        <f>AO692+AO719+AO746+AO761</f>
        <v>24528</v>
      </c>
      <c r="AP762" s="64">
        <f>AP692+AP719+AP746+AP761</f>
        <v>1058</v>
      </c>
      <c r="AQ762" s="64">
        <f>AQ692+AQ719+AQ746+AQ761</f>
        <v>25586</v>
      </c>
      <c r="AR762" s="63">
        <f>AB762/P762</f>
        <v>0.74422746253991645</v>
      </c>
      <c r="AS762" s="63">
        <f>(AC762/(H762+N762)*100%)</f>
        <v>0.83186114028043734</v>
      </c>
      <c r="AT762" s="63">
        <f>AD762/R762</f>
        <v>0.78723731577489919</v>
      </c>
      <c r="AU762" s="62">
        <f>AH762/AE762</f>
        <v>1</v>
      </c>
      <c r="AV762" s="62">
        <f>AI762/AF762</f>
        <v>1</v>
      </c>
      <c r="AW762" s="62">
        <f>AJ762/AG762</f>
        <v>1</v>
      </c>
      <c r="AX762" s="34">
        <f>AO762/AQ762</f>
        <v>0.95864926131478156</v>
      </c>
      <c r="AY762" s="33">
        <f>AP762/AQ762</f>
        <v>4.1350738685218477E-2</v>
      </c>
    </row>
    <row r="763" spans="1:51" ht="15" customHeight="1" x14ac:dyDescent="0.25">
      <c r="A763" s="32">
        <v>756</v>
      </c>
      <c r="B763" s="32">
        <v>1</v>
      </c>
      <c r="C763" s="32">
        <v>756</v>
      </c>
      <c r="D763" s="52" t="s">
        <v>4</v>
      </c>
      <c r="E763" s="52" t="s">
        <v>13</v>
      </c>
      <c r="F763" s="51">
        <v>1</v>
      </c>
      <c r="G763" s="47">
        <v>203</v>
      </c>
      <c r="H763" s="47">
        <v>205</v>
      </c>
      <c r="I763" s="48">
        <f>SUM(G763:H763)</f>
        <v>408</v>
      </c>
      <c r="J763" s="48">
        <v>1</v>
      </c>
      <c r="K763" s="48">
        <v>1</v>
      </c>
      <c r="L763" s="50">
        <f>J763+K763</f>
        <v>2</v>
      </c>
      <c r="M763" s="48">
        <v>2</v>
      </c>
      <c r="N763" s="48">
        <v>1</v>
      </c>
      <c r="O763" s="50">
        <f>M763+N763</f>
        <v>3</v>
      </c>
      <c r="P763" s="50">
        <f>G763+J763+M763</f>
        <v>206</v>
      </c>
      <c r="Q763" s="50">
        <f>H763+K763+N763</f>
        <v>207</v>
      </c>
      <c r="R763" s="50">
        <f>SUM(P763:Q763)</f>
        <v>413</v>
      </c>
      <c r="S763" s="48">
        <v>123</v>
      </c>
      <c r="T763" s="48">
        <v>130</v>
      </c>
      <c r="U763" s="50">
        <f>S763+T763</f>
        <v>253</v>
      </c>
      <c r="V763" s="48">
        <v>1</v>
      </c>
      <c r="W763" s="48">
        <v>1</v>
      </c>
      <c r="X763" s="48">
        <v>2</v>
      </c>
      <c r="Y763" s="48">
        <v>2</v>
      </c>
      <c r="Z763" s="48">
        <v>1</v>
      </c>
      <c r="AA763" s="48">
        <v>3</v>
      </c>
      <c r="AB763" s="50">
        <f>S763+V763+Y763</f>
        <v>126</v>
      </c>
      <c r="AC763" s="49">
        <f>T763+W763+Z763</f>
        <v>132</v>
      </c>
      <c r="AD763" s="48">
        <v>258</v>
      </c>
      <c r="AE763" s="48">
        <v>1</v>
      </c>
      <c r="AF763" s="48">
        <v>0</v>
      </c>
      <c r="AG763" s="48">
        <v>1</v>
      </c>
      <c r="AH763" s="48">
        <v>0</v>
      </c>
      <c r="AI763" s="48">
        <v>0</v>
      </c>
      <c r="AJ763" s="48">
        <v>0</v>
      </c>
      <c r="AK763" s="47">
        <f>[1]RAMANUJU!K60</f>
        <v>86</v>
      </c>
      <c r="AL763" s="47">
        <f>[1]RAMANUJU!K61</f>
        <v>96</v>
      </c>
      <c r="AM763" s="47">
        <f>[1]RAMANUJU!K62</f>
        <v>15</v>
      </c>
      <c r="AN763" s="47">
        <f>[1]RAMANUJU!K63</f>
        <v>54</v>
      </c>
      <c r="AO763" s="46">
        <f>SUM(AK763:AN763)</f>
        <v>251</v>
      </c>
      <c r="AP763" s="47">
        <f>[1]RAMANUJU!K66</f>
        <v>7</v>
      </c>
      <c r="AQ763" s="46">
        <f>+AO763+AP763</f>
        <v>258</v>
      </c>
      <c r="AR763" s="45">
        <f>AB763/P763</f>
        <v>0.61165048543689315</v>
      </c>
      <c r="AS763" s="45">
        <f>(AC763/(H763+N763)*100%)</f>
        <v>0.64077669902912626</v>
      </c>
      <c r="AT763" s="45">
        <f>AD763/R763</f>
        <v>0.62469733656174331</v>
      </c>
      <c r="AU763" s="44">
        <f>AH763/AE763</f>
        <v>0</v>
      </c>
      <c r="AV763" s="44" t="e">
        <f>AI763/AF763</f>
        <v>#DIV/0!</v>
      </c>
      <c r="AW763" s="44">
        <f>AJ763/AG763</f>
        <v>0</v>
      </c>
      <c r="AX763" s="43">
        <f>AO763/AQ763</f>
        <v>0.97286821705426352</v>
      </c>
      <c r="AY763" s="42">
        <f>AP763/AQ763</f>
        <v>2.7131782945736434E-2</v>
      </c>
    </row>
    <row r="764" spans="1:51" ht="15" customHeight="1" x14ac:dyDescent="0.25">
      <c r="A764" s="32">
        <v>757</v>
      </c>
      <c r="B764" s="32">
        <v>2</v>
      </c>
      <c r="C764" s="32">
        <v>757</v>
      </c>
      <c r="D764" s="52" t="s">
        <v>4</v>
      </c>
      <c r="E764" s="52" t="s">
        <v>13</v>
      </c>
      <c r="F764" s="51">
        <v>2</v>
      </c>
      <c r="G764" s="47">
        <v>163</v>
      </c>
      <c r="H764" s="47">
        <v>153</v>
      </c>
      <c r="I764" s="48">
        <f>SUM(G764:H764)</f>
        <v>316</v>
      </c>
      <c r="J764" s="48">
        <v>0</v>
      </c>
      <c r="K764" s="48">
        <v>0</v>
      </c>
      <c r="L764" s="50">
        <f>J764+K764</f>
        <v>0</v>
      </c>
      <c r="M764" s="48">
        <v>3</v>
      </c>
      <c r="N764" s="48">
        <v>3</v>
      </c>
      <c r="O764" s="50">
        <f>M764+N764</f>
        <v>6</v>
      </c>
      <c r="P764" s="50">
        <f>G764+J764+M764</f>
        <v>166</v>
      </c>
      <c r="Q764" s="50">
        <f>H764+K764+N764</f>
        <v>156</v>
      </c>
      <c r="R764" s="50">
        <f>SUM(P764:Q764)</f>
        <v>322</v>
      </c>
      <c r="S764" s="48">
        <v>99</v>
      </c>
      <c r="T764" s="48">
        <v>111</v>
      </c>
      <c r="U764" s="49">
        <f>S764+T764</f>
        <v>210</v>
      </c>
      <c r="V764" s="48">
        <v>0</v>
      </c>
      <c r="W764" s="48">
        <v>0</v>
      </c>
      <c r="X764" s="48">
        <v>0</v>
      </c>
      <c r="Y764" s="48">
        <v>3</v>
      </c>
      <c r="Z764" s="48">
        <v>3</v>
      </c>
      <c r="AA764" s="48">
        <v>6</v>
      </c>
      <c r="AB764" s="50">
        <f>S764+V764+Y764</f>
        <v>102</v>
      </c>
      <c r="AC764" s="49">
        <f>T764+W764+Z764</f>
        <v>114</v>
      </c>
      <c r="AD764" s="48">
        <v>216</v>
      </c>
      <c r="AE764" s="48">
        <v>0</v>
      </c>
      <c r="AF764" s="48">
        <v>0</v>
      </c>
      <c r="AG764" s="48">
        <v>0</v>
      </c>
      <c r="AH764" s="48">
        <v>0</v>
      </c>
      <c r="AI764" s="48">
        <v>0</v>
      </c>
      <c r="AJ764" s="48">
        <v>0</v>
      </c>
      <c r="AK764" s="47">
        <f>[1]RAMANUJU!L60</f>
        <v>39</v>
      </c>
      <c r="AL764" s="47">
        <f>[1]RAMANUJU!L61</f>
        <v>69</v>
      </c>
      <c r="AM764" s="47">
        <f>[1]RAMANUJU!L62</f>
        <v>9</v>
      </c>
      <c r="AN764" s="47">
        <f>[1]RAMANUJU!L63</f>
        <v>96</v>
      </c>
      <c r="AO764" s="46">
        <f>SUM(AK764:AN764)</f>
        <v>213</v>
      </c>
      <c r="AP764" s="47">
        <f>[1]RAMANUJU!L66</f>
        <v>3</v>
      </c>
      <c r="AQ764" s="46">
        <f>+AO764+AP764</f>
        <v>216</v>
      </c>
      <c r="AR764" s="45">
        <f>AB764/P764</f>
        <v>0.61445783132530118</v>
      </c>
      <c r="AS764" s="45">
        <f>(AC764/(H764+N764)*100%)</f>
        <v>0.73076923076923073</v>
      </c>
      <c r="AT764" s="45">
        <f>AD764/R764</f>
        <v>0.67080745341614911</v>
      </c>
      <c r="AU764" s="44" t="e">
        <f>AH764/AE764</f>
        <v>#DIV/0!</v>
      </c>
      <c r="AV764" s="44" t="e">
        <f>AI764/AF764</f>
        <v>#DIV/0!</v>
      </c>
      <c r="AW764" s="44" t="e">
        <f>AJ764/AG764</f>
        <v>#DIV/0!</v>
      </c>
      <c r="AX764" s="43">
        <f>AO764/AQ764</f>
        <v>0.98611111111111116</v>
      </c>
      <c r="AY764" s="42">
        <f>AP764/AQ764</f>
        <v>1.3888888888888888E-2</v>
      </c>
    </row>
    <row r="765" spans="1:51" ht="15" customHeight="1" x14ac:dyDescent="0.25">
      <c r="A765" s="32">
        <v>758</v>
      </c>
      <c r="B765" s="32">
        <v>3</v>
      </c>
      <c r="C765" s="32">
        <v>758</v>
      </c>
      <c r="D765" s="52" t="s">
        <v>4</v>
      </c>
      <c r="E765" s="52" t="s">
        <v>13</v>
      </c>
      <c r="F765" s="51">
        <v>3</v>
      </c>
      <c r="G765" s="47">
        <v>91</v>
      </c>
      <c r="H765" s="47">
        <v>126</v>
      </c>
      <c r="I765" s="48">
        <f>SUM(G765:H765)</f>
        <v>217</v>
      </c>
      <c r="J765" s="48">
        <v>0</v>
      </c>
      <c r="K765" s="48">
        <v>1</v>
      </c>
      <c r="L765" s="50">
        <f>J765+K765</f>
        <v>1</v>
      </c>
      <c r="M765" s="48">
        <v>1</v>
      </c>
      <c r="N765" s="48">
        <v>0</v>
      </c>
      <c r="O765" s="50">
        <f>M765+N765</f>
        <v>1</v>
      </c>
      <c r="P765" s="50">
        <f>G765+J765+M765</f>
        <v>92</v>
      </c>
      <c r="Q765" s="50">
        <f>H765+K765+N765</f>
        <v>127</v>
      </c>
      <c r="R765" s="50">
        <f>SUM(P765:Q765)</f>
        <v>219</v>
      </c>
      <c r="S765" s="48">
        <v>64</v>
      </c>
      <c r="T765" s="48">
        <v>83</v>
      </c>
      <c r="U765" s="49">
        <f>S765+T765</f>
        <v>147</v>
      </c>
      <c r="V765" s="48">
        <v>0</v>
      </c>
      <c r="W765" s="48">
        <v>1</v>
      </c>
      <c r="X765" s="48">
        <v>1</v>
      </c>
      <c r="Y765" s="48">
        <v>1</v>
      </c>
      <c r="Z765" s="48">
        <v>0</v>
      </c>
      <c r="AA765" s="48">
        <v>1</v>
      </c>
      <c r="AB765" s="50">
        <f>S765+V765+Y765</f>
        <v>65</v>
      </c>
      <c r="AC765" s="49">
        <f>T765+W765+Z765</f>
        <v>84</v>
      </c>
      <c r="AD765" s="48">
        <v>149</v>
      </c>
      <c r="AE765" s="48">
        <v>0</v>
      </c>
      <c r="AF765" s="48">
        <v>0</v>
      </c>
      <c r="AG765" s="48">
        <v>0</v>
      </c>
      <c r="AH765" s="48">
        <v>0</v>
      </c>
      <c r="AI765" s="48">
        <v>0</v>
      </c>
      <c r="AJ765" s="48">
        <v>0</v>
      </c>
      <c r="AK765" s="47">
        <f>[1]RAMANUJU!M60</f>
        <v>18</v>
      </c>
      <c r="AL765" s="47">
        <f>[1]RAMANUJU!M61</f>
        <v>77</v>
      </c>
      <c r="AM765" s="47">
        <f>[1]RAMANUJU!M62</f>
        <v>22</v>
      </c>
      <c r="AN765" s="47">
        <f>[1]RAMANUJU!M63</f>
        <v>28</v>
      </c>
      <c r="AO765" s="46">
        <f>SUM(AK765:AN765)</f>
        <v>145</v>
      </c>
      <c r="AP765" s="47">
        <f>[1]RAMANUJU!M66</f>
        <v>4</v>
      </c>
      <c r="AQ765" s="46">
        <f>+AO765+AP765</f>
        <v>149</v>
      </c>
      <c r="AR765" s="45">
        <f>AB765/P765</f>
        <v>0.70652173913043481</v>
      </c>
      <c r="AS765" s="45">
        <f>(AC765/(H765+N765)*100%)</f>
        <v>0.66666666666666663</v>
      </c>
      <c r="AT765" s="45">
        <f>AD765/R765</f>
        <v>0.68036529680365299</v>
      </c>
      <c r="AU765" s="44" t="e">
        <f>AH765/AE765</f>
        <v>#DIV/0!</v>
      </c>
      <c r="AV765" s="44" t="e">
        <f>AI765/AF765</f>
        <v>#DIV/0!</v>
      </c>
      <c r="AW765" s="44" t="e">
        <f>AJ765/AG765</f>
        <v>#DIV/0!</v>
      </c>
      <c r="AX765" s="43">
        <f>AO765/AQ765</f>
        <v>0.97315436241610742</v>
      </c>
      <c r="AY765" s="42">
        <f>AP765/AQ765</f>
        <v>2.6845637583892617E-2</v>
      </c>
    </row>
    <row r="766" spans="1:51" ht="15" customHeight="1" x14ac:dyDescent="0.25">
      <c r="A766" s="32">
        <v>759</v>
      </c>
      <c r="B766" s="32">
        <v>4</v>
      </c>
      <c r="C766" s="32">
        <v>759</v>
      </c>
      <c r="D766" s="52" t="s">
        <v>4</v>
      </c>
      <c r="E766" s="52" t="s">
        <v>13</v>
      </c>
      <c r="F766" s="51">
        <v>4</v>
      </c>
      <c r="G766" s="47">
        <v>165</v>
      </c>
      <c r="H766" s="47">
        <v>140</v>
      </c>
      <c r="I766" s="48">
        <f>SUM(G766:H766)</f>
        <v>305</v>
      </c>
      <c r="J766" s="48">
        <v>0</v>
      </c>
      <c r="K766" s="48">
        <v>1</v>
      </c>
      <c r="L766" s="50">
        <f>J766+K766</f>
        <v>1</v>
      </c>
      <c r="M766" s="48">
        <v>0</v>
      </c>
      <c r="N766" s="48">
        <v>2</v>
      </c>
      <c r="O766" s="50">
        <f>M766+N766</f>
        <v>2</v>
      </c>
      <c r="P766" s="50">
        <f>G766+J766+M766</f>
        <v>165</v>
      </c>
      <c r="Q766" s="50">
        <f>H766+K766+N766</f>
        <v>143</v>
      </c>
      <c r="R766" s="50">
        <f>SUM(P766:Q766)</f>
        <v>308</v>
      </c>
      <c r="S766" s="48">
        <v>82</v>
      </c>
      <c r="T766" s="48">
        <v>72</v>
      </c>
      <c r="U766" s="49">
        <f>S766+T766</f>
        <v>154</v>
      </c>
      <c r="V766" s="48">
        <v>0</v>
      </c>
      <c r="W766" s="48">
        <v>1</v>
      </c>
      <c r="X766" s="48">
        <v>1</v>
      </c>
      <c r="Y766" s="48">
        <v>0</v>
      </c>
      <c r="Z766" s="48">
        <v>2</v>
      </c>
      <c r="AA766" s="48">
        <v>2</v>
      </c>
      <c r="AB766" s="50">
        <f>S766+V766+Y766</f>
        <v>82</v>
      </c>
      <c r="AC766" s="49">
        <f>T766+W766+Z766</f>
        <v>75</v>
      </c>
      <c r="AD766" s="48">
        <v>157</v>
      </c>
      <c r="AE766" s="48">
        <v>0</v>
      </c>
      <c r="AF766" s="48">
        <v>0</v>
      </c>
      <c r="AG766" s="48">
        <v>0</v>
      </c>
      <c r="AH766" s="48">
        <v>0</v>
      </c>
      <c r="AI766" s="48">
        <v>0</v>
      </c>
      <c r="AJ766" s="48">
        <v>0</v>
      </c>
      <c r="AK766" s="47">
        <f>[1]RAMANUJU!N60</f>
        <v>36</v>
      </c>
      <c r="AL766" s="47">
        <f>[1]RAMANUJU!N61</f>
        <v>62</v>
      </c>
      <c r="AM766" s="47">
        <f>[1]RAMANUJU!N62</f>
        <v>9</v>
      </c>
      <c r="AN766" s="47">
        <f>[1]RAMANUJU!N63</f>
        <v>49</v>
      </c>
      <c r="AO766" s="46">
        <f>SUM(AK766:AN766)</f>
        <v>156</v>
      </c>
      <c r="AP766" s="47">
        <f>[1]RAMANUJU!N66</f>
        <v>1</v>
      </c>
      <c r="AQ766" s="46">
        <f>+AO766+AP766</f>
        <v>157</v>
      </c>
      <c r="AR766" s="45">
        <f>AB766/P766</f>
        <v>0.49696969696969695</v>
      </c>
      <c r="AS766" s="45">
        <f>(AC766/(H766+N766)*100%)</f>
        <v>0.528169014084507</v>
      </c>
      <c r="AT766" s="45">
        <f>AD766/R766</f>
        <v>0.50974025974025972</v>
      </c>
      <c r="AU766" s="44" t="e">
        <f>AH766/AE766</f>
        <v>#DIV/0!</v>
      </c>
      <c r="AV766" s="44" t="e">
        <f>AI766/AF766</f>
        <v>#DIV/0!</v>
      </c>
      <c r="AW766" s="44" t="e">
        <f>AJ766/AG766</f>
        <v>#DIV/0!</v>
      </c>
      <c r="AX766" s="43">
        <f>AO766/AQ766</f>
        <v>0.99363057324840764</v>
      </c>
      <c r="AY766" s="42">
        <f>AP766/AQ766</f>
        <v>6.369426751592357E-3</v>
      </c>
    </row>
    <row r="767" spans="1:51" ht="15" customHeight="1" x14ac:dyDescent="0.25">
      <c r="A767" s="32">
        <v>760</v>
      </c>
      <c r="B767" s="32">
        <v>5</v>
      </c>
      <c r="C767" s="32">
        <v>760</v>
      </c>
      <c r="D767" s="52" t="s">
        <v>4</v>
      </c>
      <c r="E767" s="52" t="s">
        <v>13</v>
      </c>
      <c r="F767" s="51">
        <v>5</v>
      </c>
      <c r="G767" s="47">
        <v>160</v>
      </c>
      <c r="H767" s="47">
        <v>153</v>
      </c>
      <c r="I767" s="48">
        <f>SUM(G767:H767)</f>
        <v>313</v>
      </c>
      <c r="J767" s="48">
        <v>1</v>
      </c>
      <c r="K767" s="48">
        <v>0</v>
      </c>
      <c r="L767" s="50">
        <f>J767+K767</f>
        <v>1</v>
      </c>
      <c r="M767" s="48">
        <v>1</v>
      </c>
      <c r="N767" s="48">
        <v>2</v>
      </c>
      <c r="O767" s="50">
        <f>M767+N767</f>
        <v>3</v>
      </c>
      <c r="P767" s="50">
        <f>G767+J767+M767</f>
        <v>162</v>
      </c>
      <c r="Q767" s="50">
        <f>H767+K767+N767</f>
        <v>155</v>
      </c>
      <c r="R767" s="50">
        <f>SUM(P767:Q767)</f>
        <v>317</v>
      </c>
      <c r="S767" s="48">
        <v>108</v>
      </c>
      <c r="T767" s="48">
        <v>129</v>
      </c>
      <c r="U767" s="49">
        <f>S767+T767</f>
        <v>237</v>
      </c>
      <c r="V767" s="48">
        <v>1</v>
      </c>
      <c r="W767" s="48">
        <v>0</v>
      </c>
      <c r="X767" s="48">
        <v>1</v>
      </c>
      <c r="Y767" s="48">
        <v>1</v>
      </c>
      <c r="Z767" s="48">
        <v>2</v>
      </c>
      <c r="AA767" s="48">
        <v>3</v>
      </c>
      <c r="AB767" s="50">
        <f>S767+V767+Y767</f>
        <v>110</v>
      </c>
      <c r="AC767" s="49">
        <f>T767+W767+Z767</f>
        <v>131</v>
      </c>
      <c r="AD767" s="48">
        <v>231</v>
      </c>
      <c r="AE767" s="48">
        <v>0</v>
      </c>
      <c r="AF767" s="48">
        <v>0</v>
      </c>
      <c r="AG767" s="48">
        <v>0</v>
      </c>
      <c r="AH767" s="48">
        <v>0</v>
      </c>
      <c r="AI767" s="48">
        <v>0</v>
      </c>
      <c r="AJ767" s="48">
        <v>0</v>
      </c>
      <c r="AK767" s="47">
        <f>[1]RAMANUJU!O60</f>
        <v>70</v>
      </c>
      <c r="AL767" s="47">
        <f>[1]RAMANUJU!O61</f>
        <v>48</v>
      </c>
      <c r="AM767" s="47">
        <f>[1]RAMANUJU!O62</f>
        <v>10</v>
      </c>
      <c r="AN767" s="47">
        <f>[1]RAMANUJU!O63</f>
        <v>95</v>
      </c>
      <c r="AO767" s="46">
        <f>SUM(AK767:AN767)</f>
        <v>223</v>
      </c>
      <c r="AP767" s="47">
        <f>[1]RAMANUJU!O66</f>
        <v>8</v>
      </c>
      <c r="AQ767" s="46">
        <f>+AO767+AP767</f>
        <v>231</v>
      </c>
      <c r="AR767" s="45">
        <f>AB767/P767</f>
        <v>0.67901234567901236</v>
      </c>
      <c r="AS767" s="45">
        <f>(AC767/(H767+N767)*100%)</f>
        <v>0.84516129032258069</v>
      </c>
      <c r="AT767" s="45">
        <f>AD767/R767</f>
        <v>0.72870662460567825</v>
      </c>
      <c r="AU767" s="44" t="e">
        <f>AH767/AE767</f>
        <v>#DIV/0!</v>
      </c>
      <c r="AV767" s="44" t="e">
        <f>AI767/AF767</f>
        <v>#DIV/0!</v>
      </c>
      <c r="AW767" s="44" t="e">
        <f>AJ767/AG767</f>
        <v>#DIV/0!</v>
      </c>
      <c r="AX767" s="43">
        <f>AO767/AQ767</f>
        <v>0.96536796536796532</v>
      </c>
      <c r="AY767" s="42">
        <f>AP767/AQ767</f>
        <v>3.4632034632034632E-2</v>
      </c>
    </row>
    <row r="768" spans="1:51" ht="15" customHeight="1" x14ac:dyDescent="0.25">
      <c r="A768" s="32">
        <v>761</v>
      </c>
      <c r="B768" s="32"/>
      <c r="C768" s="32">
        <v>761</v>
      </c>
      <c r="D768" s="58" t="s">
        <v>12</v>
      </c>
      <c r="E768" s="58"/>
      <c r="F768" s="57">
        <f>F767</f>
        <v>5</v>
      </c>
      <c r="G768" s="61">
        <f>SUM(G763:G767)</f>
        <v>782</v>
      </c>
      <c r="H768" s="61">
        <f>SUM(H763:H767)</f>
        <v>777</v>
      </c>
      <c r="I768" s="61">
        <f>SUM(I763:I767)</f>
        <v>1559</v>
      </c>
      <c r="J768" s="61">
        <f>SUM(J763:J767)</f>
        <v>2</v>
      </c>
      <c r="K768" s="61">
        <f>SUM(K763:K767)</f>
        <v>3</v>
      </c>
      <c r="L768" s="61">
        <f>SUM(L763:L767)</f>
        <v>5</v>
      </c>
      <c r="M768" s="61">
        <f>SUM(M763:M767)</f>
        <v>7</v>
      </c>
      <c r="N768" s="61">
        <f>SUM(N763:N767)</f>
        <v>8</v>
      </c>
      <c r="O768" s="61">
        <f>SUM(O763:O767)</f>
        <v>15</v>
      </c>
      <c r="P768" s="61">
        <f>SUM(P763:P767)</f>
        <v>791</v>
      </c>
      <c r="Q768" s="61">
        <f>SUM(Q763:Q767)</f>
        <v>788</v>
      </c>
      <c r="R768" s="61">
        <f>SUM(R763:R767)</f>
        <v>1579</v>
      </c>
      <c r="S768" s="61">
        <f>SUM(S763:S767)</f>
        <v>476</v>
      </c>
      <c r="T768" s="61">
        <f>SUM(T763:T767)</f>
        <v>525</v>
      </c>
      <c r="U768" s="61">
        <f>SUM(U763:U767)</f>
        <v>1001</v>
      </c>
      <c r="V768" s="56">
        <v>2</v>
      </c>
      <c r="W768" s="56">
        <v>3</v>
      </c>
      <c r="X768" s="56">
        <v>5</v>
      </c>
      <c r="Y768" s="56">
        <v>7</v>
      </c>
      <c r="Z768" s="56">
        <v>8</v>
      </c>
      <c r="AA768" s="56">
        <v>15</v>
      </c>
      <c r="AB768" s="61">
        <f>SUM(AB763:AB767)</f>
        <v>485</v>
      </c>
      <c r="AC768" s="61">
        <f>SUM(AC763:AC767)</f>
        <v>536</v>
      </c>
      <c r="AD768" s="61">
        <f>SUM(AD763:AD767)</f>
        <v>1011</v>
      </c>
      <c r="AE768" s="61">
        <f>SUM(AE763:AE767)</f>
        <v>1</v>
      </c>
      <c r="AF768" s="61">
        <f>SUM(AF763:AF767)</f>
        <v>0</v>
      </c>
      <c r="AG768" s="61">
        <f>SUM(AG763:AG767)</f>
        <v>1</v>
      </c>
      <c r="AH768" s="61">
        <f>SUM(AH763:AH767)</f>
        <v>0</v>
      </c>
      <c r="AI768" s="61">
        <f>SUM(AI763:AI767)</f>
        <v>0</v>
      </c>
      <c r="AJ768" s="61">
        <f>SUM(AJ763:AJ767)</f>
        <v>0</v>
      </c>
      <c r="AK768" s="61">
        <f>SUM(AK763:AK767)</f>
        <v>249</v>
      </c>
      <c r="AL768" s="61">
        <f>SUM(AL763:AL767)</f>
        <v>352</v>
      </c>
      <c r="AM768" s="61">
        <f>SUM(AM763:AM767)</f>
        <v>65</v>
      </c>
      <c r="AN768" s="61">
        <f>SUM(AN763:AN767)</f>
        <v>322</v>
      </c>
      <c r="AO768" s="61">
        <f>SUM(AO763:AO767)</f>
        <v>988</v>
      </c>
      <c r="AP768" s="61">
        <f>SUM(AP763:AP767)</f>
        <v>23</v>
      </c>
      <c r="AQ768" s="61">
        <f>SUM(AQ763:AQ767)</f>
        <v>1011</v>
      </c>
      <c r="AR768" s="36">
        <f>AB768/P768</f>
        <v>0.61314791403286983</v>
      </c>
      <c r="AS768" s="36">
        <f>(AC768/(H768+N768)*100%)</f>
        <v>0.6828025477707006</v>
      </c>
      <c r="AT768" s="36">
        <f>AD768/R768</f>
        <v>0.64027865737808742</v>
      </c>
      <c r="AU768" s="35">
        <f>AH768/AE768</f>
        <v>0</v>
      </c>
      <c r="AV768" s="35" t="e">
        <f>AI768/AF768</f>
        <v>#DIV/0!</v>
      </c>
      <c r="AW768" s="35">
        <f>AJ768/AG768</f>
        <v>0</v>
      </c>
      <c r="AX768" s="43">
        <f>AO768/AQ768</f>
        <v>0.97725024727992083</v>
      </c>
      <c r="AY768" s="42">
        <f>AP768/AQ768</f>
        <v>2.274975272007913E-2</v>
      </c>
    </row>
    <row r="769" spans="1:51" ht="15" customHeight="1" x14ac:dyDescent="0.25">
      <c r="A769" s="32">
        <v>762</v>
      </c>
      <c r="B769" s="32">
        <v>1</v>
      </c>
      <c r="C769" s="32">
        <v>762</v>
      </c>
      <c r="D769" s="52" t="s">
        <v>4</v>
      </c>
      <c r="E769" s="52" t="s">
        <v>11</v>
      </c>
      <c r="F769" s="51">
        <v>1</v>
      </c>
      <c r="G769" s="47">
        <v>205</v>
      </c>
      <c r="H769" s="47">
        <v>196</v>
      </c>
      <c r="I769" s="48">
        <f>SUM(G769:H769)</f>
        <v>401</v>
      </c>
      <c r="J769" s="48">
        <v>1</v>
      </c>
      <c r="K769" s="48">
        <v>2</v>
      </c>
      <c r="L769" s="50">
        <f>J769+K769</f>
        <v>3</v>
      </c>
      <c r="M769" s="48">
        <v>0</v>
      </c>
      <c r="N769" s="48">
        <v>2</v>
      </c>
      <c r="O769" s="50">
        <f>M769+N769</f>
        <v>2</v>
      </c>
      <c r="P769" s="50">
        <f>G769+J769+M769</f>
        <v>206</v>
      </c>
      <c r="Q769" s="50">
        <f>H769+K769+N769</f>
        <v>200</v>
      </c>
      <c r="R769" s="50">
        <f>SUM(P769:Q769)</f>
        <v>406</v>
      </c>
      <c r="S769" s="48">
        <v>115</v>
      </c>
      <c r="T769" s="48">
        <v>128</v>
      </c>
      <c r="U769" s="50">
        <f>S769+T769</f>
        <v>243</v>
      </c>
      <c r="V769" s="48">
        <v>1</v>
      </c>
      <c r="W769" s="48">
        <v>2</v>
      </c>
      <c r="X769" s="48">
        <v>3</v>
      </c>
      <c r="Y769" s="48">
        <v>0</v>
      </c>
      <c r="Z769" s="48">
        <v>2</v>
      </c>
      <c r="AA769" s="48">
        <v>2</v>
      </c>
      <c r="AB769" s="50">
        <f>S769+V769+Y769</f>
        <v>116</v>
      </c>
      <c r="AC769" s="50">
        <f>T769+W769+Z769</f>
        <v>132</v>
      </c>
      <c r="AD769" s="48">
        <v>248</v>
      </c>
      <c r="AE769" s="48">
        <v>1</v>
      </c>
      <c r="AF769" s="48">
        <v>0</v>
      </c>
      <c r="AG769" s="48">
        <v>1</v>
      </c>
      <c r="AH769" s="48">
        <v>0</v>
      </c>
      <c r="AI769" s="48">
        <v>0</v>
      </c>
      <c r="AJ769" s="48">
        <v>0</v>
      </c>
      <c r="AK769" s="47">
        <f>[1]KOTABUMI!K60</f>
        <v>58</v>
      </c>
      <c r="AL769" s="47">
        <f>[1]KOTABUMI!K61</f>
        <v>87</v>
      </c>
      <c r="AM769" s="47">
        <f>[1]KOTABUMI!K62</f>
        <v>71</v>
      </c>
      <c r="AN769" s="47">
        <f>[1]KOTABUMI!K63</f>
        <v>110</v>
      </c>
      <c r="AO769" s="46">
        <f>SUM(AK769:AN769)</f>
        <v>326</v>
      </c>
      <c r="AP769" s="46">
        <v>23</v>
      </c>
      <c r="AQ769" s="46">
        <f>+AO769+AP769</f>
        <v>349</v>
      </c>
      <c r="AR769" s="45">
        <f>AB769/P769</f>
        <v>0.56310679611650483</v>
      </c>
      <c r="AS769" s="45">
        <f>(AC769/(H769+N769)*100%)</f>
        <v>0.66666666666666663</v>
      </c>
      <c r="AT769" s="45">
        <f>AD769/R769</f>
        <v>0.61083743842364535</v>
      </c>
      <c r="AU769" s="44">
        <f>AH769/AE769</f>
        <v>0</v>
      </c>
      <c r="AV769" s="44" t="e">
        <f>AI769/AF769</f>
        <v>#DIV/0!</v>
      </c>
      <c r="AW769" s="44">
        <f>AJ769/AG769</f>
        <v>0</v>
      </c>
      <c r="AX769" s="43">
        <f>AO769/AQ769</f>
        <v>0.93409742120343842</v>
      </c>
      <c r="AY769" s="42">
        <f>AP769/AQ769</f>
        <v>6.5902578796561598E-2</v>
      </c>
    </row>
    <row r="770" spans="1:51" ht="15" customHeight="1" x14ac:dyDescent="0.25">
      <c r="A770" s="32">
        <v>763</v>
      </c>
      <c r="B770" s="32">
        <v>2</v>
      </c>
      <c r="C770" s="32">
        <v>763</v>
      </c>
      <c r="D770" s="52" t="s">
        <v>4</v>
      </c>
      <c r="E770" s="52" t="s">
        <v>11</v>
      </c>
      <c r="F770" s="51">
        <v>2</v>
      </c>
      <c r="G770" s="47">
        <v>203</v>
      </c>
      <c r="H770" s="47">
        <v>186</v>
      </c>
      <c r="I770" s="48">
        <f>SUM(G770:H770)</f>
        <v>389</v>
      </c>
      <c r="J770" s="48">
        <v>0</v>
      </c>
      <c r="K770" s="48">
        <v>0</v>
      </c>
      <c r="L770" s="50">
        <f>J770+K770</f>
        <v>0</v>
      </c>
      <c r="M770" s="48">
        <v>0</v>
      </c>
      <c r="N770" s="48">
        <v>2</v>
      </c>
      <c r="O770" s="50">
        <f>M770+N770</f>
        <v>2</v>
      </c>
      <c r="P770" s="50">
        <f>G770+J770+M770</f>
        <v>203</v>
      </c>
      <c r="Q770" s="50">
        <f>H770+K770+N770</f>
        <v>188</v>
      </c>
      <c r="R770" s="50">
        <f>SUM(P770:Q770)</f>
        <v>391</v>
      </c>
      <c r="S770" s="48">
        <v>172</v>
      </c>
      <c r="T770" s="48">
        <v>153</v>
      </c>
      <c r="U770" s="49">
        <f>S770+T770</f>
        <v>325</v>
      </c>
      <c r="V770" s="48">
        <v>0</v>
      </c>
      <c r="W770" s="48">
        <v>0</v>
      </c>
      <c r="X770" s="48">
        <v>0</v>
      </c>
      <c r="Y770" s="48">
        <v>0</v>
      </c>
      <c r="Z770" s="48">
        <v>2</v>
      </c>
      <c r="AA770" s="48">
        <v>2</v>
      </c>
      <c r="AB770" s="50">
        <v>172</v>
      </c>
      <c r="AC770" s="49">
        <f>T770+W770+Z770</f>
        <v>155</v>
      </c>
      <c r="AD770" s="48">
        <v>327</v>
      </c>
      <c r="AE770" s="48">
        <v>0</v>
      </c>
      <c r="AF770" s="48">
        <v>1</v>
      </c>
      <c r="AG770" s="48">
        <v>1</v>
      </c>
      <c r="AH770" s="48">
        <v>0</v>
      </c>
      <c r="AI770" s="48">
        <v>1</v>
      </c>
      <c r="AJ770" s="48">
        <v>1</v>
      </c>
      <c r="AK770" s="47">
        <f>[1]KOTABUMI!L60</f>
        <v>22</v>
      </c>
      <c r="AL770" s="47">
        <f>[1]KOTABUMI!L61</f>
        <v>32</v>
      </c>
      <c r="AM770" s="47">
        <f>[1]KOTABUMI!L62</f>
        <v>55</v>
      </c>
      <c r="AN770" s="47">
        <f>[1]KOTABUMI!L63</f>
        <v>204</v>
      </c>
      <c r="AO770" s="46">
        <f>SUM(AK770:AN770)</f>
        <v>313</v>
      </c>
      <c r="AP770" s="47">
        <f>[1]KOTABUMI!L66</f>
        <v>14</v>
      </c>
      <c r="AQ770" s="46">
        <f>+AO770+AP770</f>
        <v>327</v>
      </c>
      <c r="AR770" s="45">
        <f>AB770/P770</f>
        <v>0.84729064039408863</v>
      </c>
      <c r="AS770" s="45">
        <f>(AC770/(H770+N770)*100%)</f>
        <v>0.82446808510638303</v>
      </c>
      <c r="AT770" s="45">
        <f>AD770/R770</f>
        <v>0.83631713554987208</v>
      </c>
      <c r="AU770" s="44" t="e">
        <f>AH770/AE770</f>
        <v>#DIV/0!</v>
      </c>
      <c r="AV770" s="44">
        <f>AI770/AF770</f>
        <v>1</v>
      </c>
      <c r="AW770" s="44">
        <f>AJ770/AG770</f>
        <v>1</v>
      </c>
      <c r="AX770" s="43">
        <f>AO770/AQ770</f>
        <v>0.95718654434250761</v>
      </c>
      <c r="AY770" s="42">
        <f>AP770/AQ770</f>
        <v>4.2813455657492352E-2</v>
      </c>
    </row>
    <row r="771" spans="1:51" ht="15" customHeight="1" x14ac:dyDescent="0.25">
      <c r="A771" s="32">
        <v>764</v>
      </c>
      <c r="B771" s="32">
        <v>3</v>
      </c>
      <c r="C771" s="32">
        <v>764</v>
      </c>
      <c r="D771" s="52" t="s">
        <v>4</v>
      </c>
      <c r="E771" s="52" t="s">
        <v>11</v>
      </c>
      <c r="F771" s="51">
        <v>3</v>
      </c>
      <c r="G771" s="47">
        <v>178</v>
      </c>
      <c r="H771" s="47">
        <v>198</v>
      </c>
      <c r="I771" s="48">
        <f>SUM(G771:H771)</f>
        <v>376</v>
      </c>
      <c r="J771" s="48">
        <v>0</v>
      </c>
      <c r="K771" s="48">
        <v>0</v>
      </c>
      <c r="L771" s="50">
        <f>J771+K771</f>
        <v>0</v>
      </c>
      <c r="M771" s="48">
        <v>3</v>
      </c>
      <c r="N771" s="48">
        <v>3</v>
      </c>
      <c r="O771" s="50">
        <f>M771+N771</f>
        <v>6</v>
      </c>
      <c r="P771" s="50">
        <f>G771+J771+M771</f>
        <v>181</v>
      </c>
      <c r="Q771" s="50">
        <f>H771+K771+N771</f>
        <v>201</v>
      </c>
      <c r="R771" s="50">
        <f>SUM(P771:Q771)</f>
        <v>382</v>
      </c>
      <c r="S771" s="48">
        <v>139</v>
      </c>
      <c r="T771" s="48">
        <v>168</v>
      </c>
      <c r="U771" s="49">
        <f>S771+T771</f>
        <v>307</v>
      </c>
      <c r="V771" s="48">
        <v>0</v>
      </c>
      <c r="W771" s="48">
        <v>0</v>
      </c>
      <c r="X771" s="48">
        <v>0</v>
      </c>
      <c r="Y771" s="48">
        <v>3</v>
      </c>
      <c r="Z771" s="48">
        <v>3</v>
      </c>
      <c r="AA771" s="48">
        <v>6</v>
      </c>
      <c r="AB771" s="50">
        <f>S771+V771+Y771</f>
        <v>142</v>
      </c>
      <c r="AC771" s="49">
        <f>T771+W771+Z771</f>
        <v>171</v>
      </c>
      <c r="AD771" s="48">
        <v>313</v>
      </c>
      <c r="AE771" s="48">
        <v>0</v>
      </c>
      <c r="AF771" s="48">
        <v>0</v>
      </c>
      <c r="AG771" s="48">
        <v>0</v>
      </c>
      <c r="AH771" s="48">
        <v>0</v>
      </c>
      <c r="AI771" s="48">
        <v>0</v>
      </c>
      <c r="AJ771" s="48">
        <v>0</v>
      </c>
      <c r="AK771" s="47">
        <f>[1]KOTABUMI!M60</f>
        <v>32</v>
      </c>
      <c r="AL771" s="47">
        <f>[1]KOTABUMI!M61</f>
        <v>41</v>
      </c>
      <c r="AM771" s="47">
        <f>[1]KOTABUMI!M62</f>
        <v>37</v>
      </c>
      <c r="AN771" s="47">
        <f>[1]KOTABUMI!M63</f>
        <v>198</v>
      </c>
      <c r="AO771" s="46">
        <f>SUM(AK771:AN771)</f>
        <v>308</v>
      </c>
      <c r="AP771" s="47">
        <f>[1]KOTABUMI!M66</f>
        <v>5</v>
      </c>
      <c r="AQ771" s="46">
        <f>+AO771+AP771</f>
        <v>313</v>
      </c>
      <c r="AR771" s="45">
        <f>AB771/P771</f>
        <v>0.78453038674033149</v>
      </c>
      <c r="AS771" s="45">
        <f>(AC771/(H771+N771)*100%)</f>
        <v>0.85074626865671643</v>
      </c>
      <c r="AT771" s="45">
        <f>AD771/R771</f>
        <v>0.81937172774869105</v>
      </c>
      <c r="AU771" s="44" t="e">
        <f>AH771/AE771</f>
        <v>#DIV/0!</v>
      </c>
      <c r="AV771" s="44" t="e">
        <f>AI771/AF771</f>
        <v>#DIV/0!</v>
      </c>
      <c r="AW771" s="44" t="e">
        <f>AJ771/AG771</f>
        <v>#DIV/0!</v>
      </c>
      <c r="AX771" s="43">
        <f>AO771/AQ771</f>
        <v>0.98402555910543132</v>
      </c>
      <c r="AY771" s="42">
        <f>AP771/AQ771</f>
        <v>1.5974440894568689E-2</v>
      </c>
    </row>
    <row r="772" spans="1:51" ht="15" customHeight="1" x14ac:dyDescent="0.25">
      <c r="A772" s="32">
        <v>765</v>
      </c>
      <c r="B772" s="32">
        <v>4</v>
      </c>
      <c r="C772" s="32">
        <v>765</v>
      </c>
      <c r="D772" s="52" t="s">
        <v>4</v>
      </c>
      <c r="E772" s="52" t="s">
        <v>11</v>
      </c>
      <c r="F772" s="51">
        <v>4</v>
      </c>
      <c r="G772" s="47">
        <v>205</v>
      </c>
      <c r="H772" s="47">
        <v>213</v>
      </c>
      <c r="I772" s="48">
        <f>SUM(G772:H772)</f>
        <v>418</v>
      </c>
      <c r="J772" s="48">
        <v>0</v>
      </c>
      <c r="K772" s="48">
        <v>0</v>
      </c>
      <c r="L772" s="50">
        <f>J772+K772</f>
        <v>0</v>
      </c>
      <c r="M772" s="48">
        <v>2</v>
      </c>
      <c r="N772" s="48">
        <v>3</v>
      </c>
      <c r="O772" s="50">
        <f>M772+N772</f>
        <v>5</v>
      </c>
      <c r="P772" s="50">
        <f>G772+J772+M772</f>
        <v>207</v>
      </c>
      <c r="Q772" s="50">
        <f>H772+K772+N772</f>
        <v>216</v>
      </c>
      <c r="R772" s="50">
        <f>SUM(P772:Q772)</f>
        <v>423</v>
      </c>
      <c r="S772" s="48">
        <v>161</v>
      </c>
      <c r="T772" s="48">
        <v>179</v>
      </c>
      <c r="U772" s="49">
        <f>S772+T772</f>
        <v>340</v>
      </c>
      <c r="V772" s="48">
        <v>0</v>
      </c>
      <c r="W772" s="48">
        <v>0</v>
      </c>
      <c r="X772" s="48">
        <v>0</v>
      </c>
      <c r="Y772" s="48">
        <v>2</v>
      </c>
      <c r="Z772" s="48">
        <v>3</v>
      </c>
      <c r="AA772" s="48">
        <v>5</v>
      </c>
      <c r="AB772" s="50">
        <f>S772+V772+Y772</f>
        <v>163</v>
      </c>
      <c r="AC772" s="49">
        <f>T772+W772+Z772</f>
        <v>182</v>
      </c>
      <c r="AD772" s="48">
        <v>345</v>
      </c>
      <c r="AE772" s="48">
        <v>0</v>
      </c>
      <c r="AF772" s="48">
        <v>0</v>
      </c>
      <c r="AG772" s="48">
        <v>0</v>
      </c>
      <c r="AH772" s="48">
        <v>0</v>
      </c>
      <c r="AI772" s="48">
        <v>0</v>
      </c>
      <c r="AJ772" s="48">
        <v>0</v>
      </c>
      <c r="AK772" s="47">
        <f>[1]KOTABUMI!N60</f>
        <v>96</v>
      </c>
      <c r="AL772" s="47">
        <f>[1]KOTABUMI!N61</f>
        <v>47</v>
      </c>
      <c r="AM772" s="47">
        <f>[1]KOTABUMI!N62</f>
        <v>57</v>
      </c>
      <c r="AN772" s="47">
        <f>[1]KOTABUMI!N63</f>
        <v>124</v>
      </c>
      <c r="AO772" s="46">
        <f>SUM(AK772:AN772)</f>
        <v>324</v>
      </c>
      <c r="AP772" s="47">
        <f>[1]KOTABUMI!N66</f>
        <v>21</v>
      </c>
      <c r="AQ772" s="46">
        <f>+AO772+AP772</f>
        <v>345</v>
      </c>
      <c r="AR772" s="45">
        <f>AB772/P772</f>
        <v>0.7874396135265701</v>
      </c>
      <c r="AS772" s="45">
        <f>(AC772/(H772+N772)*100%)</f>
        <v>0.84259259259259256</v>
      </c>
      <c r="AT772" s="45">
        <f>AD772/R772</f>
        <v>0.81560283687943258</v>
      </c>
      <c r="AU772" s="44" t="e">
        <f>AH772/AE772</f>
        <v>#DIV/0!</v>
      </c>
      <c r="AV772" s="44" t="e">
        <f>AI772/AF772</f>
        <v>#DIV/0!</v>
      </c>
      <c r="AW772" s="44" t="e">
        <f>AJ772/AG772</f>
        <v>#DIV/0!</v>
      </c>
      <c r="AX772" s="43">
        <f>AO772/AQ772</f>
        <v>0.93913043478260871</v>
      </c>
      <c r="AY772" s="42">
        <f>AP772/AQ772</f>
        <v>6.0869565217391307E-2</v>
      </c>
    </row>
    <row r="773" spans="1:51" ht="15" customHeight="1" x14ac:dyDescent="0.25">
      <c r="A773" s="32">
        <v>766</v>
      </c>
      <c r="B773" s="32">
        <v>5</v>
      </c>
      <c r="C773" s="32">
        <v>766</v>
      </c>
      <c r="D773" s="52" t="s">
        <v>4</v>
      </c>
      <c r="E773" s="52" t="s">
        <v>11</v>
      </c>
      <c r="F773" s="51">
        <v>5</v>
      </c>
      <c r="G773" s="47">
        <v>175</v>
      </c>
      <c r="H773" s="47">
        <v>155</v>
      </c>
      <c r="I773" s="48">
        <f>SUM(G773:H773)</f>
        <v>330</v>
      </c>
      <c r="J773" s="48">
        <v>0</v>
      </c>
      <c r="K773" s="48">
        <v>0</v>
      </c>
      <c r="L773" s="50">
        <f>J773+K773</f>
        <v>0</v>
      </c>
      <c r="M773" s="48">
        <v>2</v>
      </c>
      <c r="N773" s="48">
        <v>0</v>
      </c>
      <c r="O773" s="50">
        <f>M773+N773</f>
        <v>2</v>
      </c>
      <c r="P773" s="50">
        <f>G773+J773+M773</f>
        <v>177</v>
      </c>
      <c r="Q773" s="50">
        <f>H773+K773+N773</f>
        <v>155</v>
      </c>
      <c r="R773" s="50">
        <f>SUM(P773:Q773)</f>
        <v>332</v>
      </c>
      <c r="S773" s="48">
        <v>68</v>
      </c>
      <c r="T773" s="48">
        <v>59</v>
      </c>
      <c r="U773" s="49">
        <f>S773+T773</f>
        <v>127</v>
      </c>
      <c r="V773" s="48">
        <v>0</v>
      </c>
      <c r="W773" s="48">
        <v>0</v>
      </c>
      <c r="X773" s="48">
        <v>0</v>
      </c>
      <c r="Y773" s="48">
        <v>2</v>
      </c>
      <c r="Z773" s="48">
        <v>0</v>
      </c>
      <c r="AA773" s="48">
        <v>2</v>
      </c>
      <c r="AB773" s="50">
        <f>S773+V773+Y773</f>
        <v>70</v>
      </c>
      <c r="AC773" s="49">
        <f>T773+W773+Z773</f>
        <v>59</v>
      </c>
      <c r="AD773" s="48">
        <v>129</v>
      </c>
      <c r="AE773" s="48">
        <v>0</v>
      </c>
      <c r="AF773" s="48">
        <v>0</v>
      </c>
      <c r="AG773" s="48">
        <v>0</v>
      </c>
      <c r="AH773" s="48">
        <v>0</v>
      </c>
      <c r="AI773" s="48">
        <v>0</v>
      </c>
      <c r="AJ773" s="48">
        <v>0</v>
      </c>
      <c r="AK773" s="47">
        <f>[1]KOTABUMI!O60</f>
        <v>30</v>
      </c>
      <c r="AL773" s="47">
        <f>[1]KOTABUMI!O61</f>
        <v>3</v>
      </c>
      <c r="AM773" s="47">
        <f>[1]KOTABUMI!O62</f>
        <v>3</v>
      </c>
      <c r="AN773" s="47">
        <f>[1]KOTABUMI!O63</f>
        <v>83</v>
      </c>
      <c r="AO773" s="46">
        <f>SUM(AK773:AN773)</f>
        <v>119</v>
      </c>
      <c r="AP773" s="47">
        <f>[1]KOTABUMI!O66</f>
        <v>10</v>
      </c>
      <c r="AQ773" s="46">
        <f>+AO773+AP773</f>
        <v>129</v>
      </c>
      <c r="AR773" s="45">
        <f>AB773/P773</f>
        <v>0.39548022598870058</v>
      </c>
      <c r="AS773" s="45">
        <f>(AC773/(H773+N773)*100%)</f>
        <v>0.38064516129032255</v>
      </c>
      <c r="AT773" s="45">
        <f>AD773/R773</f>
        <v>0.38855421686746988</v>
      </c>
      <c r="AU773" s="44" t="e">
        <f>AH773/AE773</f>
        <v>#DIV/0!</v>
      </c>
      <c r="AV773" s="44" t="e">
        <f>AI773/AF773</f>
        <v>#DIV/0!</v>
      </c>
      <c r="AW773" s="44" t="e">
        <f>AJ773/AG773</f>
        <v>#DIV/0!</v>
      </c>
      <c r="AX773" s="43">
        <f>AO773/AQ773</f>
        <v>0.92248062015503873</v>
      </c>
      <c r="AY773" s="42">
        <f>AP773/AQ773</f>
        <v>7.7519379844961239E-2</v>
      </c>
    </row>
    <row r="774" spans="1:51" ht="15" customHeight="1" x14ac:dyDescent="0.25">
      <c r="A774" s="32">
        <v>767</v>
      </c>
      <c r="B774" s="32">
        <v>6</v>
      </c>
      <c r="C774" s="32">
        <v>767</v>
      </c>
      <c r="D774" s="52" t="s">
        <v>4</v>
      </c>
      <c r="E774" s="52" t="s">
        <v>11</v>
      </c>
      <c r="F774" s="51">
        <v>6</v>
      </c>
      <c r="G774" s="47">
        <v>230</v>
      </c>
      <c r="H774" s="47">
        <v>224</v>
      </c>
      <c r="I774" s="48">
        <f>SUM(G774:H774)</f>
        <v>454</v>
      </c>
      <c r="J774" s="48">
        <v>0</v>
      </c>
      <c r="K774" s="48">
        <v>0</v>
      </c>
      <c r="L774" s="50">
        <f>J774+K774</f>
        <v>0</v>
      </c>
      <c r="M774" s="48">
        <v>0</v>
      </c>
      <c r="N774" s="48">
        <v>0</v>
      </c>
      <c r="O774" s="50">
        <f>M774+N774</f>
        <v>0</v>
      </c>
      <c r="P774" s="50">
        <f>G774+J774+M774</f>
        <v>230</v>
      </c>
      <c r="Q774" s="50">
        <f>H774+K774+N774</f>
        <v>224</v>
      </c>
      <c r="R774" s="50">
        <f>SUM(P774:Q774)</f>
        <v>454</v>
      </c>
      <c r="S774" s="48">
        <v>92</v>
      </c>
      <c r="T774" s="48">
        <v>95</v>
      </c>
      <c r="U774" s="49">
        <f>S774+T774</f>
        <v>187</v>
      </c>
      <c r="V774" s="48">
        <v>0</v>
      </c>
      <c r="W774" s="48">
        <v>0</v>
      </c>
      <c r="X774" s="48">
        <v>0</v>
      </c>
      <c r="Y774" s="48">
        <v>0</v>
      </c>
      <c r="Z774" s="48">
        <v>0</v>
      </c>
      <c r="AA774" s="48">
        <v>0</v>
      </c>
      <c r="AB774" s="50">
        <f>S774+V774+Y774</f>
        <v>92</v>
      </c>
      <c r="AC774" s="49">
        <f>T774+W774+Z774</f>
        <v>95</v>
      </c>
      <c r="AD774" s="48">
        <v>187</v>
      </c>
      <c r="AE774" s="48">
        <v>1</v>
      </c>
      <c r="AF774" s="48">
        <v>0</v>
      </c>
      <c r="AG774" s="48">
        <v>1</v>
      </c>
      <c r="AH774" s="48">
        <v>1</v>
      </c>
      <c r="AI774" s="48">
        <v>0</v>
      </c>
      <c r="AJ774" s="48">
        <v>1</v>
      </c>
      <c r="AK774" s="47">
        <f>[1]KOTABUMI!P60</f>
        <v>18</v>
      </c>
      <c r="AL774" s="47">
        <f>[1]KOTABUMI!P61</f>
        <v>24</v>
      </c>
      <c r="AM774" s="47">
        <f>[1]KOTABUMI!P62</f>
        <v>4</v>
      </c>
      <c r="AN774" s="47">
        <f>[1]KOTABUMI!P63</f>
        <v>136</v>
      </c>
      <c r="AO774" s="46">
        <f>SUM(AK774:AN774)</f>
        <v>182</v>
      </c>
      <c r="AP774" s="47">
        <f>[1]KOTABUMI!P66</f>
        <v>5</v>
      </c>
      <c r="AQ774" s="46">
        <f>+AO774+AP774</f>
        <v>187</v>
      </c>
      <c r="AR774" s="45">
        <f>AB774/P774</f>
        <v>0.4</v>
      </c>
      <c r="AS774" s="45">
        <f>(AC774/(H774+N774)*100%)</f>
        <v>0.42410714285714285</v>
      </c>
      <c r="AT774" s="45">
        <f>AD774/R774</f>
        <v>0.41189427312775329</v>
      </c>
      <c r="AU774" s="44">
        <f>AH774/AE774</f>
        <v>1</v>
      </c>
      <c r="AV774" s="44" t="e">
        <f>AI774/AF774</f>
        <v>#DIV/0!</v>
      </c>
      <c r="AW774" s="44">
        <f>AJ774/AG774</f>
        <v>1</v>
      </c>
      <c r="AX774" s="43">
        <f>AO774/AQ774</f>
        <v>0.9732620320855615</v>
      </c>
      <c r="AY774" s="42">
        <f>AP774/AQ774</f>
        <v>2.6737967914438502E-2</v>
      </c>
    </row>
    <row r="775" spans="1:51" ht="15" customHeight="1" x14ac:dyDescent="0.25">
      <c r="A775" s="32">
        <v>768</v>
      </c>
      <c r="B775" s="32">
        <v>7</v>
      </c>
      <c r="C775" s="32">
        <v>768</v>
      </c>
      <c r="D775" s="52" t="s">
        <v>4</v>
      </c>
      <c r="E775" s="52" t="s">
        <v>11</v>
      </c>
      <c r="F775" s="51">
        <v>7</v>
      </c>
      <c r="G775" s="47">
        <v>147</v>
      </c>
      <c r="H775" s="47">
        <v>156</v>
      </c>
      <c r="I775" s="48">
        <f>SUM(G775:H775)</f>
        <v>303</v>
      </c>
      <c r="J775" s="48">
        <v>0</v>
      </c>
      <c r="K775" s="48">
        <v>0</v>
      </c>
      <c r="L775" s="50">
        <f>J775+K775</f>
        <v>0</v>
      </c>
      <c r="M775" s="48">
        <v>0</v>
      </c>
      <c r="N775" s="48">
        <v>3</v>
      </c>
      <c r="O775" s="50">
        <f>M775+N775</f>
        <v>3</v>
      </c>
      <c r="P775" s="50">
        <f>G775+J775+M775</f>
        <v>147</v>
      </c>
      <c r="Q775" s="50">
        <f>H775+K775+N775</f>
        <v>159</v>
      </c>
      <c r="R775" s="50">
        <f>SUM(P775:Q775)</f>
        <v>306</v>
      </c>
      <c r="S775" s="48">
        <v>88</v>
      </c>
      <c r="T775" s="48">
        <v>113</v>
      </c>
      <c r="U775" s="49">
        <f>S775+T775</f>
        <v>201</v>
      </c>
      <c r="V775" s="48">
        <v>0</v>
      </c>
      <c r="W775" s="48">
        <v>0</v>
      </c>
      <c r="X775" s="48">
        <v>0</v>
      </c>
      <c r="Y775" s="48">
        <v>0</v>
      </c>
      <c r="Z775" s="48">
        <v>3</v>
      </c>
      <c r="AA775" s="48">
        <v>3</v>
      </c>
      <c r="AB775" s="50">
        <f>S775+V775+Y775</f>
        <v>88</v>
      </c>
      <c r="AC775" s="49">
        <f>T775+W775+Z775</f>
        <v>116</v>
      </c>
      <c r="AD775" s="48">
        <v>204</v>
      </c>
      <c r="AE775" s="48">
        <v>0</v>
      </c>
      <c r="AF775" s="48">
        <v>0</v>
      </c>
      <c r="AG775" s="48">
        <v>0</v>
      </c>
      <c r="AH775" s="48">
        <v>0</v>
      </c>
      <c r="AI775" s="48">
        <v>0</v>
      </c>
      <c r="AJ775" s="48">
        <v>0</v>
      </c>
      <c r="AK775" s="47">
        <f>[1]KOTABUMI!Q60</f>
        <v>23</v>
      </c>
      <c r="AL775" s="47">
        <f>[1]KOTABUMI!Q61</f>
        <v>20</v>
      </c>
      <c r="AM775" s="47">
        <f>[1]KOTABUMI!Q62</f>
        <v>11</v>
      </c>
      <c r="AN775" s="47">
        <f>[1]KOTABUMI!Q63</f>
        <v>145</v>
      </c>
      <c r="AO775" s="46">
        <f>SUM(AK775:AN775)</f>
        <v>199</v>
      </c>
      <c r="AP775" s="47">
        <f>[1]KOTABUMI!Q66</f>
        <v>5</v>
      </c>
      <c r="AQ775" s="46">
        <f>+AO775+AP775</f>
        <v>204</v>
      </c>
      <c r="AR775" s="45">
        <f>AB775/P775</f>
        <v>0.59863945578231292</v>
      </c>
      <c r="AS775" s="45">
        <f>(AC775/(H775+N775)*100%)</f>
        <v>0.72955974842767291</v>
      </c>
      <c r="AT775" s="45">
        <f>AD775/R775</f>
        <v>0.66666666666666663</v>
      </c>
      <c r="AU775" s="44" t="e">
        <f>AH775/AE775</f>
        <v>#DIV/0!</v>
      </c>
      <c r="AV775" s="44" t="e">
        <f>AI775/AF775</f>
        <v>#DIV/0!</v>
      </c>
      <c r="AW775" s="44" t="e">
        <f>AJ775/AG775</f>
        <v>#DIV/0!</v>
      </c>
      <c r="AX775" s="43">
        <f>AO775/AQ775</f>
        <v>0.97549019607843135</v>
      </c>
      <c r="AY775" s="42">
        <f>AP775/AQ775</f>
        <v>2.4509803921568627E-2</v>
      </c>
    </row>
    <row r="776" spans="1:51" ht="15" customHeight="1" x14ac:dyDescent="0.25">
      <c r="A776" s="32">
        <v>769</v>
      </c>
      <c r="B776" s="32">
        <v>8</v>
      </c>
      <c r="C776" s="32">
        <v>769</v>
      </c>
      <c r="D776" s="52" t="s">
        <v>4</v>
      </c>
      <c r="E776" s="52" t="s">
        <v>11</v>
      </c>
      <c r="F776" s="51">
        <v>8</v>
      </c>
      <c r="G776" s="47">
        <v>189</v>
      </c>
      <c r="H776" s="47">
        <v>176</v>
      </c>
      <c r="I776" s="48">
        <f>SUM(G776:H776)</f>
        <v>365</v>
      </c>
      <c r="J776" s="48">
        <v>0</v>
      </c>
      <c r="K776" s="48">
        <v>0</v>
      </c>
      <c r="L776" s="50">
        <f>J776+K776</f>
        <v>0</v>
      </c>
      <c r="M776" s="48">
        <v>0</v>
      </c>
      <c r="N776" s="48">
        <v>1</v>
      </c>
      <c r="O776" s="50">
        <f>M776+N776</f>
        <v>1</v>
      </c>
      <c r="P776" s="50">
        <f>G776+J776+M776</f>
        <v>189</v>
      </c>
      <c r="Q776" s="50">
        <f>H776+K776+N776</f>
        <v>177</v>
      </c>
      <c r="R776" s="50">
        <f>SUM(P776:Q776)</f>
        <v>366</v>
      </c>
      <c r="S776" s="48">
        <v>77</v>
      </c>
      <c r="T776" s="48">
        <v>75</v>
      </c>
      <c r="U776" s="49">
        <f>S776+T776</f>
        <v>152</v>
      </c>
      <c r="V776" s="48">
        <v>0</v>
      </c>
      <c r="W776" s="48">
        <v>0</v>
      </c>
      <c r="X776" s="48">
        <v>0</v>
      </c>
      <c r="Y776" s="48">
        <v>0</v>
      </c>
      <c r="Z776" s="48">
        <v>1</v>
      </c>
      <c r="AA776" s="48">
        <v>1</v>
      </c>
      <c r="AB776" s="50">
        <f>S776+V776+Y776</f>
        <v>77</v>
      </c>
      <c r="AC776" s="49">
        <f>T776+W776+Z776</f>
        <v>76</v>
      </c>
      <c r="AD776" s="48">
        <v>153</v>
      </c>
      <c r="AE776" s="48">
        <v>0</v>
      </c>
      <c r="AF776" s="48">
        <v>0</v>
      </c>
      <c r="AG776" s="48">
        <v>0</v>
      </c>
      <c r="AH776" s="48">
        <v>0</v>
      </c>
      <c r="AI776" s="48">
        <v>0</v>
      </c>
      <c r="AJ776" s="48">
        <v>0</v>
      </c>
      <c r="AK776" s="47">
        <f>[1]KOTABUMI!R60</f>
        <v>15</v>
      </c>
      <c r="AL776" s="47">
        <f>[1]KOTABUMI!R61</f>
        <v>40</v>
      </c>
      <c r="AM776" s="47">
        <f>[1]KOTABUMI!R62</f>
        <v>5</v>
      </c>
      <c r="AN776" s="47">
        <f>[1]KOTABUMI!R63</f>
        <v>90</v>
      </c>
      <c r="AO776" s="46">
        <f>SUM(AK776:AN776)</f>
        <v>150</v>
      </c>
      <c r="AP776" s="47">
        <f>[1]KOTABUMI!R66</f>
        <v>3</v>
      </c>
      <c r="AQ776" s="46">
        <f>+AO776+AP776</f>
        <v>153</v>
      </c>
      <c r="AR776" s="45">
        <f>AB776/P776</f>
        <v>0.40740740740740738</v>
      </c>
      <c r="AS776" s="45">
        <f>(AC776/(H776+N776)*100%)</f>
        <v>0.42937853107344631</v>
      </c>
      <c r="AT776" s="45">
        <f>AD776/R776</f>
        <v>0.41803278688524592</v>
      </c>
      <c r="AU776" s="44" t="e">
        <f>AH776/AE776</f>
        <v>#DIV/0!</v>
      </c>
      <c r="AV776" s="44" t="e">
        <f>AI776/AF776</f>
        <v>#DIV/0!</v>
      </c>
      <c r="AW776" s="44" t="e">
        <f>AJ776/AG776</f>
        <v>#DIV/0!</v>
      </c>
      <c r="AX776" s="43">
        <f>AO776/AQ776</f>
        <v>0.98039215686274506</v>
      </c>
      <c r="AY776" s="42">
        <f>AP776/AQ776</f>
        <v>1.9607843137254902E-2</v>
      </c>
    </row>
    <row r="777" spans="1:51" ht="15" customHeight="1" x14ac:dyDescent="0.25">
      <c r="A777" s="32">
        <v>770</v>
      </c>
      <c r="B777" s="32">
        <v>9</v>
      </c>
      <c r="C777" s="32">
        <v>770</v>
      </c>
      <c r="D777" s="52" t="s">
        <v>4</v>
      </c>
      <c r="E777" s="52" t="s">
        <v>11</v>
      </c>
      <c r="F777" s="51">
        <v>9</v>
      </c>
      <c r="G777" s="47">
        <v>248</v>
      </c>
      <c r="H777" s="47">
        <v>246</v>
      </c>
      <c r="I777" s="48">
        <f>SUM(G777:H777)</f>
        <v>494</v>
      </c>
      <c r="J777" s="48">
        <v>0</v>
      </c>
      <c r="K777" s="48">
        <v>0</v>
      </c>
      <c r="L777" s="50">
        <f>J777+K777</f>
        <v>0</v>
      </c>
      <c r="M777" s="48">
        <v>1</v>
      </c>
      <c r="N777" s="48">
        <v>3</v>
      </c>
      <c r="O777" s="50">
        <f>M777+N777</f>
        <v>4</v>
      </c>
      <c r="P777" s="50">
        <f>G777+J777+M777</f>
        <v>249</v>
      </c>
      <c r="Q777" s="50">
        <f>H777+K777+N777</f>
        <v>249</v>
      </c>
      <c r="R777" s="50">
        <f>SUM(P777:Q777)</f>
        <v>498</v>
      </c>
      <c r="S777" s="48">
        <v>192</v>
      </c>
      <c r="T777" s="48">
        <v>199</v>
      </c>
      <c r="U777" s="49">
        <f>S777+T777</f>
        <v>391</v>
      </c>
      <c r="V777" s="48">
        <v>0</v>
      </c>
      <c r="W777" s="48">
        <v>0</v>
      </c>
      <c r="X777" s="48">
        <v>0</v>
      </c>
      <c r="Y777" s="48">
        <v>1</v>
      </c>
      <c r="Z777" s="48">
        <v>3</v>
      </c>
      <c r="AA777" s="48">
        <v>4</v>
      </c>
      <c r="AB777" s="50">
        <f>S777+V777+Y777</f>
        <v>193</v>
      </c>
      <c r="AC777" s="49">
        <f>T777+W777+Z777</f>
        <v>202</v>
      </c>
      <c r="AD777" s="48">
        <v>395</v>
      </c>
      <c r="AE777" s="48">
        <v>0</v>
      </c>
      <c r="AF777" s="48">
        <v>0</v>
      </c>
      <c r="AG777" s="48">
        <v>0</v>
      </c>
      <c r="AH777" s="48">
        <v>0</v>
      </c>
      <c r="AI777" s="48">
        <v>0</v>
      </c>
      <c r="AJ777" s="48">
        <v>0</v>
      </c>
      <c r="AK777" s="47">
        <f>[1]KOTABUMI!S60</f>
        <v>48</v>
      </c>
      <c r="AL777" s="47">
        <f>[1]KOTABUMI!S61</f>
        <v>124</v>
      </c>
      <c r="AM777" s="47">
        <f>[1]KOTABUMI!S62</f>
        <v>48</v>
      </c>
      <c r="AN777" s="47">
        <f>[1]KOTABUMI!S63</f>
        <v>152</v>
      </c>
      <c r="AO777" s="46">
        <f>SUM(AK777:AN777)</f>
        <v>372</v>
      </c>
      <c r="AP777" s="47">
        <f>[1]KOTABUMI!S66</f>
        <v>23</v>
      </c>
      <c r="AQ777" s="46">
        <f>+AO777+AP777</f>
        <v>395</v>
      </c>
      <c r="AR777" s="45">
        <f>AB777/P777</f>
        <v>0.77510040160642568</v>
      </c>
      <c r="AS777" s="45">
        <f>(AC777/(H777+N777)*100%)</f>
        <v>0.8112449799196787</v>
      </c>
      <c r="AT777" s="45">
        <f>AD777/R777</f>
        <v>0.79317269076305219</v>
      </c>
      <c r="AU777" s="44" t="e">
        <f>AH777/AE777</f>
        <v>#DIV/0!</v>
      </c>
      <c r="AV777" s="44" t="e">
        <f>AI777/AF777</f>
        <v>#DIV/0!</v>
      </c>
      <c r="AW777" s="44" t="e">
        <f>AJ777/AG777</f>
        <v>#DIV/0!</v>
      </c>
      <c r="AX777" s="43">
        <f>AO777/AQ777</f>
        <v>0.9417721518987342</v>
      </c>
      <c r="AY777" s="42">
        <f>AP777/AQ777</f>
        <v>5.8227848101265821E-2</v>
      </c>
    </row>
    <row r="778" spans="1:51" ht="15" customHeight="1" x14ac:dyDescent="0.25">
      <c r="A778" s="32">
        <v>771</v>
      </c>
      <c r="B778" s="32">
        <v>10</v>
      </c>
      <c r="C778" s="32">
        <v>771</v>
      </c>
      <c r="D778" s="52" t="s">
        <v>4</v>
      </c>
      <c r="E778" s="52" t="s">
        <v>11</v>
      </c>
      <c r="F778" s="51">
        <v>10</v>
      </c>
      <c r="G778" s="47">
        <v>203</v>
      </c>
      <c r="H778" s="47">
        <v>188</v>
      </c>
      <c r="I778" s="48">
        <f>SUM(G778:H778)</f>
        <v>391</v>
      </c>
      <c r="J778" s="48">
        <v>0</v>
      </c>
      <c r="K778" s="48">
        <v>0</v>
      </c>
      <c r="L778" s="50">
        <f>J778+K778</f>
        <v>0</v>
      </c>
      <c r="M778" s="48">
        <v>2</v>
      </c>
      <c r="N778" s="48">
        <v>4</v>
      </c>
      <c r="O778" s="50">
        <f>M778+N778</f>
        <v>6</v>
      </c>
      <c r="P778" s="50">
        <f>G778+J778+M778</f>
        <v>205</v>
      </c>
      <c r="Q778" s="50">
        <f>H778+K778+N778</f>
        <v>192</v>
      </c>
      <c r="R778" s="50">
        <f>SUM(P778:Q778)</f>
        <v>397</v>
      </c>
      <c r="S778" s="48">
        <v>154</v>
      </c>
      <c r="T778" s="48">
        <v>159</v>
      </c>
      <c r="U778" s="49">
        <f>S778+T778</f>
        <v>313</v>
      </c>
      <c r="V778" s="48">
        <v>0</v>
      </c>
      <c r="W778" s="48">
        <v>0</v>
      </c>
      <c r="X778" s="48">
        <v>0</v>
      </c>
      <c r="Y778" s="48">
        <v>2</v>
      </c>
      <c r="Z778" s="48">
        <v>4</v>
      </c>
      <c r="AA778" s="48">
        <v>6</v>
      </c>
      <c r="AB778" s="50">
        <f>S778+V778+Y778</f>
        <v>156</v>
      </c>
      <c r="AC778" s="49">
        <v>150</v>
      </c>
      <c r="AD778" s="48">
        <v>320</v>
      </c>
      <c r="AE778" s="48">
        <v>1</v>
      </c>
      <c r="AF778" s="48">
        <v>2</v>
      </c>
      <c r="AG778" s="48">
        <v>3</v>
      </c>
      <c r="AH778" s="48">
        <v>0</v>
      </c>
      <c r="AI778" s="48">
        <v>1</v>
      </c>
      <c r="AJ778" s="48">
        <v>1</v>
      </c>
      <c r="AK778" s="47">
        <f>[1]KOTABUMI!T60</f>
        <v>75</v>
      </c>
      <c r="AL778" s="47">
        <f>[1]KOTABUMI!T61</f>
        <v>62</v>
      </c>
      <c r="AM778" s="47">
        <f>[1]KOTABUMI!T62</f>
        <v>35</v>
      </c>
      <c r="AN778" s="47">
        <f>[1]KOTABUMI!T63</f>
        <v>129</v>
      </c>
      <c r="AO778" s="46">
        <f>SUM(AK778:AN778)</f>
        <v>301</v>
      </c>
      <c r="AP778" s="47">
        <f>[1]KOTABUMI!T66</f>
        <v>19</v>
      </c>
      <c r="AQ778" s="46">
        <f>+AO778+AP778</f>
        <v>320</v>
      </c>
      <c r="AR778" s="45">
        <f>AB778/P778</f>
        <v>0.76097560975609757</v>
      </c>
      <c r="AS778" s="45">
        <f>(AC778/(H778+N778)*100%)</f>
        <v>0.78125</v>
      </c>
      <c r="AT778" s="45">
        <f>AD778/R778</f>
        <v>0.80604534005037787</v>
      </c>
      <c r="AU778" s="44">
        <f>AH778/AE778</f>
        <v>0</v>
      </c>
      <c r="AV778" s="44">
        <f>AI778/AF778</f>
        <v>0.5</v>
      </c>
      <c r="AW778" s="44">
        <f>AJ778/AG778</f>
        <v>0.33333333333333331</v>
      </c>
      <c r="AX778" s="43">
        <f>AO778/AQ778</f>
        <v>0.94062500000000004</v>
      </c>
      <c r="AY778" s="42">
        <f>AP778/AQ778</f>
        <v>5.9374999999999997E-2</v>
      </c>
    </row>
    <row r="779" spans="1:51" ht="15" customHeight="1" x14ac:dyDescent="0.25">
      <c r="A779" s="32">
        <v>772</v>
      </c>
      <c r="B779" s="32">
        <v>11</v>
      </c>
      <c r="C779" s="32">
        <v>772</v>
      </c>
      <c r="D779" s="52" t="s">
        <v>4</v>
      </c>
      <c r="E779" s="52" t="s">
        <v>11</v>
      </c>
      <c r="F779" s="51">
        <v>11</v>
      </c>
      <c r="G779" s="47">
        <v>206</v>
      </c>
      <c r="H779" s="47">
        <v>206</v>
      </c>
      <c r="I779" s="48">
        <f>SUM(G779:H779)</f>
        <v>412</v>
      </c>
      <c r="J779" s="48">
        <v>0</v>
      </c>
      <c r="K779" s="48">
        <v>0</v>
      </c>
      <c r="L779" s="50">
        <f>J779+K779</f>
        <v>0</v>
      </c>
      <c r="M779" s="48">
        <v>4</v>
      </c>
      <c r="N779" s="48">
        <v>2</v>
      </c>
      <c r="O779" s="50">
        <f>M779+N779</f>
        <v>6</v>
      </c>
      <c r="P779" s="50">
        <f>G779+J779+M779</f>
        <v>210</v>
      </c>
      <c r="Q779" s="50">
        <f>H779+K779+N779</f>
        <v>208</v>
      </c>
      <c r="R779" s="50">
        <f>SUM(P779:Q779)</f>
        <v>418</v>
      </c>
      <c r="S779" s="48">
        <v>144</v>
      </c>
      <c r="T779" s="48">
        <v>159</v>
      </c>
      <c r="U779" s="49">
        <f>S779+T779</f>
        <v>303</v>
      </c>
      <c r="V779" s="48">
        <v>0</v>
      </c>
      <c r="W779" s="48">
        <v>0</v>
      </c>
      <c r="X779" s="48">
        <v>0</v>
      </c>
      <c r="Y779" s="48">
        <v>4</v>
      </c>
      <c r="Z779" s="48">
        <v>2</v>
      </c>
      <c r="AA779" s="48">
        <v>6</v>
      </c>
      <c r="AB779" s="50">
        <f>S779+V779+Y779</f>
        <v>148</v>
      </c>
      <c r="AC779" s="49">
        <f>T779+W779+Z779</f>
        <v>161</v>
      </c>
      <c r="AD779" s="48">
        <v>309</v>
      </c>
      <c r="AE779" s="48">
        <v>0</v>
      </c>
      <c r="AF779" s="48">
        <v>0</v>
      </c>
      <c r="AG779" s="48">
        <v>0</v>
      </c>
      <c r="AH779" s="48">
        <v>0</v>
      </c>
      <c r="AI779" s="48">
        <v>0</v>
      </c>
      <c r="AJ779" s="48">
        <v>0</v>
      </c>
      <c r="AK779" s="47">
        <f>[1]KOTABUMI!U60</f>
        <v>75</v>
      </c>
      <c r="AL779" s="47">
        <f>[1]KOTABUMI!U61</f>
        <v>54</v>
      </c>
      <c r="AM779" s="47">
        <f>[1]KOTABUMI!U62</f>
        <v>14</v>
      </c>
      <c r="AN779" s="47">
        <f>[1]KOTABUMI!U63</f>
        <v>145</v>
      </c>
      <c r="AO779" s="46">
        <f>SUM(AK779:AN779)</f>
        <v>288</v>
      </c>
      <c r="AP779" s="47">
        <f>[1]KOTABUMI!U66</f>
        <v>21</v>
      </c>
      <c r="AQ779" s="46">
        <f>+AO779+AP779</f>
        <v>309</v>
      </c>
      <c r="AR779" s="45">
        <f>AB779/P779</f>
        <v>0.70476190476190481</v>
      </c>
      <c r="AS779" s="45">
        <f>(AC779/(H779+N779)*100%)</f>
        <v>0.77403846153846156</v>
      </c>
      <c r="AT779" s="45">
        <f>AD779/R779</f>
        <v>0.73923444976076558</v>
      </c>
      <c r="AU779" s="44" t="e">
        <f>AH779/AE779</f>
        <v>#DIV/0!</v>
      </c>
      <c r="AV779" s="44" t="e">
        <f>AI779/AF779</f>
        <v>#DIV/0!</v>
      </c>
      <c r="AW779" s="44" t="e">
        <f>AJ779/AG779</f>
        <v>#DIV/0!</v>
      </c>
      <c r="AX779" s="43">
        <f>AO779/AQ779</f>
        <v>0.93203883495145634</v>
      </c>
      <c r="AY779" s="42">
        <f>AP779/AQ779</f>
        <v>6.7961165048543687E-2</v>
      </c>
    </row>
    <row r="780" spans="1:51" ht="15" customHeight="1" x14ac:dyDescent="0.25">
      <c r="A780" s="32">
        <v>773</v>
      </c>
      <c r="B780" s="32">
        <v>12</v>
      </c>
      <c r="C780" s="32">
        <v>773</v>
      </c>
      <c r="D780" s="52" t="s">
        <v>4</v>
      </c>
      <c r="E780" s="52" t="s">
        <v>11</v>
      </c>
      <c r="F780" s="51">
        <v>12</v>
      </c>
      <c r="G780" s="47">
        <v>205</v>
      </c>
      <c r="H780" s="47">
        <v>178</v>
      </c>
      <c r="I780" s="48">
        <f>SUM(G780:H780)</f>
        <v>383</v>
      </c>
      <c r="J780" s="48">
        <v>2</v>
      </c>
      <c r="K780" s="48">
        <v>2</v>
      </c>
      <c r="L780" s="50">
        <f>J780+K780</f>
        <v>4</v>
      </c>
      <c r="M780" s="48">
        <v>4</v>
      </c>
      <c r="N780" s="48">
        <v>1</v>
      </c>
      <c r="O780" s="50">
        <f>M780+N780</f>
        <v>5</v>
      </c>
      <c r="P780" s="50">
        <f>G780+J780+M780</f>
        <v>211</v>
      </c>
      <c r="Q780" s="50">
        <f>H780+K780+N780</f>
        <v>181</v>
      </c>
      <c r="R780" s="50">
        <f>SUM(P780:Q780)</f>
        <v>392</v>
      </c>
      <c r="S780" s="48">
        <v>152</v>
      </c>
      <c r="T780" s="48">
        <v>138</v>
      </c>
      <c r="U780" s="49">
        <f>S780+T780</f>
        <v>290</v>
      </c>
      <c r="V780" s="48">
        <v>2</v>
      </c>
      <c r="W780" s="48">
        <v>2</v>
      </c>
      <c r="X780" s="48">
        <v>4</v>
      </c>
      <c r="Y780" s="48">
        <v>4</v>
      </c>
      <c r="Z780" s="48">
        <v>1</v>
      </c>
      <c r="AA780" s="48">
        <v>5</v>
      </c>
      <c r="AB780" s="50">
        <f>S780+V780+Y780</f>
        <v>158</v>
      </c>
      <c r="AC780" s="49">
        <f>T780+W780+Z780</f>
        <v>141</v>
      </c>
      <c r="AD780" s="48">
        <v>299</v>
      </c>
      <c r="AE780" s="48">
        <v>0</v>
      </c>
      <c r="AF780" s="48">
        <v>0</v>
      </c>
      <c r="AG780" s="48">
        <v>0</v>
      </c>
      <c r="AH780" s="48">
        <v>0</v>
      </c>
      <c r="AI780" s="48">
        <v>0</v>
      </c>
      <c r="AJ780" s="48">
        <v>0</v>
      </c>
      <c r="AK780" s="47">
        <f>[1]KOTABUMI!V60</f>
        <v>57</v>
      </c>
      <c r="AL780" s="47">
        <f>[1]KOTABUMI!V61</f>
        <v>83</v>
      </c>
      <c r="AM780" s="47">
        <f>[1]KOTABUMI!V62</f>
        <v>15</v>
      </c>
      <c r="AN780" s="47">
        <f>[1]KOTABUMI!V63</f>
        <v>121</v>
      </c>
      <c r="AO780" s="46">
        <f>SUM(AK780:AN780)</f>
        <v>276</v>
      </c>
      <c r="AP780" s="47">
        <f>[1]KOTABUMI!V66</f>
        <v>23</v>
      </c>
      <c r="AQ780" s="46">
        <f>+AO780+AP780</f>
        <v>299</v>
      </c>
      <c r="AR780" s="45">
        <f>AB780/P780</f>
        <v>0.74881516587677721</v>
      </c>
      <c r="AS780" s="45">
        <f>(AC780/(H780+N780)*100%)</f>
        <v>0.78770949720670391</v>
      </c>
      <c r="AT780" s="45">
        <f>AD780/R780</f>
        <v>0.76275510204081631</v>
      </c>
      <c r="AU780" s="44" t="e">
        <f>AH780/AE780</f>
        <v>#DIV/0!</v>
      </c>
      <c r="AV780" s="44" t="e">
        <f>AI780/AF780</f>
        <v>#DIV/0!</v>
      </c>
      <c r="AW780" s="44" t="e">
        <f>AJ780/AG780</f>
        <v>#DIV/0!</v>
      </c>
      <c r="AX780" s="43">
        <f>AO780/AQ780</f>
        <v>0.92307692307692313</v>
      </c>
      <c r="AY780" s="42">
        <f>AP780/AQ780</f>
        <v>7.6923076923076927E-2</v>
      </c>
    </row>
    <row r="781" spans="1:51" ht="15" customHeight="1" x14ac:dyDescent="0.25">
      <c r="A781" s="32">
        <v>774</v>
      </c>
      <c r="B781" s="32">
        <v>13</v>
      </c>
      <c r="C781" s="32">
        <v>774</v>
      </c>
      <c r="D781" s="52" t="s">
        <v>4</v>
      </c>
      <c r="E781" s="52" t="s">
        <v>11</v>
      </c>
      <c r="F781" s="51">
        <v>13</v>
      </c>
      <c r="G781" s="47">
        <v>144</v>
      </c>
      <c r="H781" s="47">
        <v>152</v>
      </c>
      <c r="I781" s="48">
        <f>SUM(G781:H781)</f>
        <v>296</v>
      </c>
      <c r="J781" s="48">
        <v>0</v>
      </c>
      <c r="K781" s="48">
        <v>0</v>
      </c>
      <c r="L781" s="50">
        <f>J781+K781</f>
        <v>0</v>
      </c>
      <c r="M781" s="48">
        <v>0</v>
      </c>
      <c r="N781" s="48">
        <v>2</v>
      </c>
      <c r="O781" s="50">
        <f>M781+N781</f>
        <v>2</v>
      </c>
      <c r="P781" s="50">
        <f>G781+J781+M781</f>
        <v>144</v>
      </c>
      <c r="Q781" s="50">
        <f>H781+K781+N781</f>
        <v>154</v>
      </c>
      <c r="R781" s="50">
        <f>SUM(P781:Q781)</f>
        <v>298</v>
      </c>
      <c r="S781" s="48">
        <v>114</v>
      </c>
      <c r="T781" s="48">
        <v>133</v>
      </c>
      <c r="U781" s="49">
        <f>S781+T781</f>
        <v>247</v>
      </c>
      <c r="V781" s="48">
        <v>0</v>
      </c>
      <c r="W781" s="48">
        <v>0</v>
      </c>
      <c r="X781" s="48">
        <v>0</v>
      </c>
      <c r="Y781" s="48">
        <v>0</v>
      </c>
      <c r="Z781" s="48">
        <v>2</v>
      </c>
      <c r="AA781" s="48">
        <v>2</v>
      </c>
      <c r="AB781" s="50">
        <f>S781+V781+Y781</f>
        <v>114</v>
      </c>
      <c r="AC781" s="49">
        <f>T781+W781+Z781</f>
        <v>135</v>
      </c>
      <c r="AD781" s="48">
        <v>249</v>
      </c>
      <c r="AE781" s="48">
        <v>0</v>
      </c>
      <c r="AF781" s="48">
        <v>0</v>
      </c>
      <c r="AG781" s="48">
        <v>0</v>
      </c>
      <c r="AH781" s="48">
        <v>0</v>
      </c>
      <c r="AI781" s="48">
        <v>0</v>
      </c>
      <c r="AJ781" s="48">
        <v>0</v>
      </c>
      <c r="AK781" s="47">
        <f>[1]KOTABUMI!W60</f>
        <v>49</v>
      </c>
      <c r="AL781" s="47">
        <f>[1]KOTABUMI!W61</f>
        <v>41</v>
      </c>
      <c r="AM781" s="47">
        <f>[1]KOTABUMI!W62</f>
        <v>14</v>
      </c>
      <c r="AN781" s="47">
        <f>[1]KOTABUMI!W63</f>
        <v>139</v>
      </c>
      <c r="AO781" s="46">
        <f>SUM(AK781:AN781)</f>
        <v>243</v>
      </c>
      <c r="AP781" s="47">
        <f>[1]KOTABUMI!W66</f>
        <v>6</v>
      </c>
      <c r="AQ781" s="46">
        <f>+AO781+AP781</f>
        <v>249</v>
      </c>
      <c r="AR781" s="45">
        <f>AB781/P781</f>
        <v>0.79166666666666663</v>
      </c>
      <c r="AS781" s="45">
        <f>(AC781/(H781+N781)*100%)</f>
        <v>0.87662337662337664</v>
      </c>
      <c r="AT781" s="45">
        <f>AD781/R781</f>
        <v>0.83557046979865768</v>
      </c>
      <c r="AU781" s="44" t="e">
        <f>AH781/AE781</f>
        <v>#DIV/0!</v>
      </c>
      <c r="AV781" s="44" t="e">
        <f>AI781/AF781</f>
        <v>#DIV/0!</v>
      </c>
      <c r="AW781" s="44" t="e">
        <f>AJ781/AG781</f>
        <v>#DIV/0!</v>
      </c>
      <c r="AX781" s="43">
        <f>AO781/AQ781</f>
        <v>0.97590361445783136</v>
      </c>
      <c r="AY781" s="42">
        <f>AP781/AQ781</f>
        <v>2.4096385542168676E-2</v>
      </c>
    </row>
    <row r="782" spans="1:51" ht="15" customHeight="1" x14ac:dyDescent="0.25">
      <c r="A782" s="32">
        <v>775</v>
      </c>
      <c r="B782" s="32">
        <v>14</v>
      </c>
      <c r="C782" s="32">
        <v>775</v>
      </c>
      <c r="D782" s="52" t="s">
        <v>4</v>
      </c>
      <c r="E782" s="52" t="s">
        <v>11</v>
      </c>
      <c r="F782" s="51">
        <v>14</v>
      </c>
      <c r="G782" s="47">
        <v>137</v>
      </c>
      <c r="H782" s="47">
        <v>137</v>
      </c>
      <c r="I782" s="48">
        <f>SUM(G782:H782)</f>
        <v>274</v>
      </c>
      <c r="J782" s="48">
        <v>0</v>
      </c>
      <c r="K782" s="48">
        <v>0</v>
      </c>
      <c r="L782" s="50">
        <f>J782+K782</f>
        <v>0</v>
      </c>
      <c r="M782" s="48">
        <v>1</v>
      </c>
      <c r="N782" s="48">
        <v>1</v>
      </c>
      <c r="O782" s="50">
        <f>M782+N782</f>
        <v>2</v>
      </c>
      <c r="P782" s="50">
        <f>G782+J782+M782</f>
        <v>138</v>
      </c>
      <c r="Q782" s="50">
        <f>H782+K782+N782</f>
        <v>138</v>
      </c>
      <c r="R782" s="50">
        <f>SUM(P782:Q782)</f>
        <v>276</v>
      </c>
      <c r="S782" s="48">
        <v>107</v>
      </c>
      <c r="T782" s="48">
        <v>121</v>
      </c>
      <c r="U782" s="49">
        <f>S782+T782</f>
        <v>228</v>
      </c>
      <c r="V782" s="48">
        <v>0</v>
      </c>
      <c r="W782" s="48">
        <v>0</v>
      </c>
      <c r="X782" s="48">
        <v>0</v>
      </c>
      <c r="Y782" s="48">
        <v>1</v>
      </c>
      <c r="Z782" s="48">
        <v>1</v>
      </c>
      <c r="AA782" s="48">
        <v>2</v>
      </c>
      <c r="AB782" s="50">
        <f>S782+V782+Y782</f>
        <v>108</v>
      </c>
      <c r="AC782" s="49">
        <f>T782+W782+Z782</f>
        <v>122</v>
      </c>
      <c r="AD782" s="48">
        <v>230</v>
      </c>
      <c r="AE782" s="48">
        <v>0</v>
      </c>
      <c r="AF782" s="48">
        <v>0</v>
      </c>
      <c r="AG782" s="48">
        <v>0</v>
      </c>
      <c r="AH782" s="48">
        <v>0</v>
      </c>
      <c r="AI782" s="48">
        <v>0</v>
      </c>
      <c r="AJ782" s="48">
        <v>0</v>
      </c>
      <c r="AK782" s="47">
        <f>[1]KOTABUMI!X60</f>
        <v>47</v>
      </c>
      <c r="AL782" s="47">
        <f>[1]KOTABUMI!X61</f>
        <v>63</v>
      </c>
      <c r="AM782" s="47">
        <f>[1]KOTABUMI!X62</f>
        <v>23</v>
      </c>
      <c r="AN782" s="47">
        <f>[1]KOTABUMI!X63</f>
        <v>89</v>
      </c>
      <c r="AO782" s="46">
        <f>SUM(AK782:AN782)</f>
        <v>222</v>
      </c>
      <c r="AP782" s="47">
        <f>[1]KOTABUMI!X66</f>
        <v>8</v>
      </c>
      <c r="AQ782" s="46">
        <f>+AO782+AP782</f>
        <v>230</v>
      </c>
      <c r="AR782" s="45">
        <f>AB782/P782</f>
        <v>0.78260869565217395</v>
      </c>
      <c r="AS782" s="45">
        <f>(AC782/(H782+N782)*100%)</f>
        <v>0.88405797101449279</v>
      </c>
      <c r="AT782" s="45">
        <f>AD782/R782</f>
        <v>0.83333333333333337</v>
      </c>
      <c r="AU782" s="44" t="e">
        <f>AH782/AE782</f>
        <v>#DIV/0!</v>
      </c>
      <c r="AV782" s="44" t="e">
        <f>AI782/AF782</f>
        <v>#DIV/0!</v>
      </c>
      <c r="AW782" s="44" t="e">
        <f>AJ782/AG782</f>
        <v>#DIV/0!</v>
      </c>
      <c r="AX782" s="43">
        <f>AO782/AQ782</f>
        <v>0.9652173913043478</v>
      </c>
      <c r="AY782" s="42">
        <f>AP782/AQ782</f>
        <v>3.4782608695652174E-2</v>
      </c>
    </row>
    <row r="783" spans="1:51" ht="15" customHeight="1" x14ac:dyDescent="0.25">
      <c r="A783" s="32">
        <v>776</v>
      </c>
      <c r="B783" s="32">
        <v>15</v>
      </c>
      <c r="C783" s="32">
        <v>776</v>
      </c>
      <c r="D783" s="52" t="s">
        <v>4</v>
      </c>
      <c r="E783" s="52" t="s">
        <v>11</v>
      </c>
      <c r="F783" s="51">
        <v>15</v>
      </c>
      <c r="G783" s="47">
        <v>180</v>
      </c>
      <c r="H783" s="47">
        <v>192</v>
      </c>
      <c r="I783" s="48">
        <f>SUM(G783:H783)</f>
        <v>372</v>
      </c>
      <c r="J783" s="48">
        <v>0</v>
      </c>
      <c r="K783" s="48">
        <v>0</v>
      </c>
      <c r="L783" s="50">
        <f>J783+K783</f>
        <v>0</v>
      </c>
      <c r="M783" s="48">
        <v>3</v>
      </c>
      <c r="N783" s="48">
        <v>3</v>
      </c>
      <c r="O783" s="50">
        <f>M783+N783</f>
        <v>6</v>
      </c>
      <c r="P783" s="50">
        <f>G783+J783+M783</f>
        <v>183</v>
      </c>
      <c r="Q783" s="50">
        <f>H783+K783+N783</f>
        <v>195</v>
      </c>
      <c r="R783" s="50">
        <f>SUM(P783:Q783)</f>
        <v>378</v>
      </c>
      <c r="S783" s="48">
        <v>96</v>
      </c>
      <c r="T783" s="48">
        <v>127</v>
      </c>
      <c r="U783" s="49">
        <f>S783+T783</f>
        <v>223</v>
      </c>
      <c r="V783" s="48">
        <v>0</v>
      </c>
      <c r="W783" s="48">
        <v>0</v>
      </c>
      <c r="X783" s="48">
        <v>0</v>
      </c>
      <c r="Y783" s="48">
        <v>3</v>
      </c>
      <c r="Z783" s="48">
        <v>3</v>
      </c>
      <c r="AA783" s="48">
        <v>6</v>
      </c>
      <c r="AB783" s="50">
        <f>S783+V783+Y783</f>
        <v>99</v>
      </c>
      <c r="AC783" s="49">
        <f>T783+W783+Z783</f>
        <v>130</v>
      </c>
      <c r="AD783" s="48">
        <v>227</v>
      </c>
      <c r="AE783" s="48">
        <v>0</v>
      </c>
      <c r="AF783" s="48">
        <v>0</v>
      </c>
      <c r="AG783" s="48">
        <v>0</v>
      </c>
      <c r="AH783" s="48">
        <v>0</v>
      </c>
      <c r="AI783" s="48">
        <v>0</v>
      </c>
      <c r="AJ783" s="48">
        <v>0</v>
      </c>
      <c r="AK783" s="47">
        <f>[1]KOTABUMI!Y60</f>
        <v>84</v>
      </c>
      <c r="AL783" s="47">
        <f>[1]KOTABUMI!Y61</f>
        <v>23</v>
      </c>
      <c r="AM783" s="47">
        <f>[1]KOTABUMI!Y62</f>
        <v>18</v>
      </c>
      <c r="AN783" s="47">
        <f>[1]KOTABUMI!Y63</f>
        <v>93</v>
      </c>
      <c r="AO783" s="46">
        <f>SUM(AK783:AN783)</f>
        <v>218</v>
      </c>
      <c r="AP783" s="47">
        <f>[1]KOTABUMI!Y66</f>
        <v>9</v>
      </c>
      <c r="AQ783" s="46">
        <f>+AO783+AP783</f>
        <v>227</v>
      </c>
      <c r="AR783" s="45">
        <f>AB783/P783</f>
        <v>0.54098360655737709</v>
      </c>
      <c r="AS783" s="45">
        <f>(AC783/(H783+N783)*100%)</f>
        <v>0.66666666666666663</v>
      </c>
      <c r="AT783" s="45">
        <f>AD783/R783</f>
        <v>0.60052910052910058</v>
      </c>
      <c r="AU783" s="44" t="e">
        <f>AH783/AE783</f>
        <v>#DIV/0!</v>
      </c>
      <c r="AV783" s="44" t="e">
        <f>AI783/AF783</f>
        <v>#DIV/0!</v>
      </c>
      <c r="AW783" s="44" t="e">
        <f>AJ783/AG783</f>
        <v>#DIV/0!</v>
      </c>
      <c r="AX783" s="43">
        <f>AO783/AQ783</f>
        <v>0.96035242290748901</v>
      </c>
      <c r="AY783" s="42">
        <f>AP783/AQ783</f>
        <v>3.9647577092511016E-2</v>
      </c>
    </row>
    <row r="784" spans="1:51" ht="15" customHeight="1" x14ac:dyDescent="0.25">
      <c r="A784" s="32">
        <v>777</v>
      </c>
      <c r="B784" s="32">
        <v>16</v>
      </c>
      <c r="C784" s="32">
        <v>777</v>
      </c>
      <c r="D784" s="52" t="s">
        <v>4</v>
      </c>
      <c r="E784" s="52" t="s">
        <v>11</v>
      </c>
      <c r="F784" s="51">
        <v>16</v>
      </c>
      <c r="G784" s="47">
        <v>202</v>
      </c>
      <c r="H784" s="47">
        <v>198</v>
      </c>
      <c r="I784" s="48">
        <f>SUM(G784:H784)</f>
        <v>400</v>
      </c>
      <c r="J784" s="48">
        <v>0</v>
      </c>
      <c r="K784" s="48">
        <v>1</v>
      </c>
      <c r="L784" s="50">
        <f>J784+K784</f>
        <v>1</v>
      </c>
      <c r="M784" s="48">
        <v>1</v>
      </c>
      <c r="N784" s="48">
        <v>1</v>
      </c>
      <c r="O784" s="50">
        <f>M784+N784</f>
        <v>2</v>
      </c>
      <c r="P784" s="50">
        <f>G784+J784+M784</f>
        <v>203</v>
      </c>
      <c r="Q784" s="50">
        <f>H784+K784+N784</f>
        <v>200</v>
      </c>
      <c r="R784" s="50">
        <f>SUM(P784:Q784)</f>
        <v>403</v>
      </c>
      <c r="S784" s="48">
        <v>109</v>
      </c>
      <c r="T784" s="48">
        <v>116</v>
      </c>
      <c r="U784" s="49">
        <f>S784+T784</f>
        <v>225</v>
      </c>
      <c r="V784" s="48">
        <v>0</v>
      </c>
      <c r="W784" s="48">
        <v>1</v>
      </c>
      <c r="X784" s="48">
        <v>1</v>
      </c>
      <c r="Y784" s="48">
        <v>1</v>
      </c>
      <c r="Z784" s="48">
        <v>1</v>
      </c>
      <c r="AA784" s="48">
        <v>2</v>
      </c>
      <c r="AB784" s="50">
        <f>S784+V784+Y784</f>
        <v>110</v>
      </c>
      <c r="AC784" s="49">
        <f>T784+W784+Z784</f>
        <v>118</v>
      </c>
      <c r="AD784" s="48">
        <v>238</v>
      </c>
      <c r="AE784" s="48">
        <v>0</v>
      </c>
      <c r="AF784" s="48">
        <v>0</v>
      </c>
      <c r="AG784" s="48">
        <v>0</v>
      </c>
      <c r="AH784" s="48">
        <v>0</v>
      </c>
      <c r="AI784" s="48">
        <v>0</v>
      </c>
      <c r="AJ784" s="48">
        <v>0</v>
      </c>
      <c r="AK784" s="47">
        <f>[1]KOTABUMI!Z60</f>
        <v>33</v>
      </c>
      <c r="AL784" s="47">
        <f>[1]KOTABUMI!Z61</f>
        <v>27</v>
      </c>
      <c r="AM784" s="47">
        <f>[1]KOTABUMI!Z62</f>
        <v>8</v>
      </c>
      <c r="AN784" s="47">
        <f>[1]KOTABUMI!Z63</f>
        <v>161</v>
      </c>
      <c r="AO784" s="46">
        <f>SUM(AK784:AN784)</f>
        <v>229</v>
      </c>
      <c r="AP784" s="47">
        <f>[1]KOTABUMI!Z66</f>
        <v>9</v>
      </c>
      <c r="AQ784" s="46">
        <f>+AO784+AP784</f>
        <v>238</v>
      </c>
      <c r="AR784" s="45">
        <f>AB784/P784</f>
        <v>0.54187192118226601</v>
      </c>
      <c r="AS784" s="45">
        <f>(AC784/(H784+N784)*100%)</f>
        <v>0.59296482412060303</v>
      </c>
      <c r="AT784" s="45">
        <f>AD784/R784</f>
        <v>0.59057071960297769</v>
      </c>
      <c r="AU784" s="44" t="e">
        <f>AH784/AE784</f>
        <v>#DIV/0!</v>
      </c>
      <c r="AV784" s="44" t="e">
        <f>AI784/AF784</f>
        <v>#DIV/0!</v>
      </c>
      <c r="AW784" s="44" t="e">
        <f>AJ784/AG784</f>
        <v>#DIV/0!</v>
      </c>
      <c r="AX784" s="43">
        <f>AO784/AQ784</f>
        <v>0.96218487394957986</v>
      </c>
      <c r="AY784" s="42">
        <f>AP784/AQ784</f>
        <v>3.7815126050420166E-2</v>
      </c>
    </row>
    <row r="785" spans="1:51" ht="15" customHeight="1" x14ac:dyDescent="0.25">
      <c r="A785" s="32">
        <v>778</v>
      </c>
      <c r="B785" s="32">
        <v>17</v>
      </c>
      <c r="C785" s="32">
        <v>778</v>
      </c>
      <c r="D785" s="52" t="s">
        <v>4</v>
      </c>
      <c r="E785" s="52" t="s">
        <v>11</v>
      </c>
      <c r="F785" s="51">
        <v>17</v>
      </c>
      <c r="G785" s="47">
        <v>170</v>
      </c>
      <c r="H785" s="47">
        <v>159</v>
      </c>
      <c r="I785" s="48">
        <f>SUM(G785:H785)</f>
        <v>329</v>
      </c>
      <c r="J785" s="48">
        <v>0</v>
      </c>
      <c r="K785" s="48">
        <v>0</v>
      </c>
      <c r="L785" s="50">
        <f>J785+K785</f>
        <v>0</v>
      </c>
      <c r="M785" s="48">
        <v>3</v>
      </c>
      <c r="N785" s="48">
        <v>2</v>
      </c>
      <c r="O785" s="50">
        <f>M785+N785</f>
        <v>5</v>
      </c>
      <c r="P785" s="50">
        <f>G785+J785+M785</f>
        <v>173</v>
      </c>
      <c r="Q785" s="50">
        <f>H785+K785+N785</f>
        <v>161</v>
      </c>
      <c r="R785" s="50">
        <f>SUM(P785:Q785)</f>
        <v>334</v>
      </c>
      <c r="S785" s="48">
        <v>89</v>
      </c>
      <c r="T785" s="48">
        <v>84</v>
      </c>
      <c r="U785" s="49">
        <f>S785+T785</f>
        <v>173</v>
      </c>
      <c r="V785" s="48">
        <v>0</v>
      </c>
      <c r="W785" s="48">
        <v>0</v>
      </c>
      <c r="X785" s="48">
        <v>0</v>
      </c>
      <c r="Y785" s="48">
        <v>3</v>
      </c>
      <c r="Z785" s="48">
        <v>2</v>
      </c>
      <c r="AA785" s="48">
        <v>5</v>
      </c>
      <c r="AB785" s="50">
        <f>S785+V785+Y785</f>
        <v>92</v>
      </c>
      <c r="AC785" s="49">
        <f>T785+W785+Z785</f>
        <v>86</v>
      </c>
      <c r="AD785" s="48">
        <v>178</v>
      </c>
      <c r="AE785" s="48">
        <v>0</v>
      </c>
      <c r="AF785" s="48">
        <v>0</v>
      </c>
      <c r="AG785" s="48">
        <v>0</v>
      </c>
      <c r="AH785" s="48">
        <v>0</v>
      </c>
      <c r="AI785" s="48">
        <v>0</v>
      </c>
      <c r="AJ785" s="48">
        <v>0</v>
      </c>
      <c r="AK785" s="47">
        <f>[1]KOTABUMI!AA60</f>
        <v>35</v>
      </c>
      <c r="AL785" s="47">
        <f>[1]KOTABUMI!AA61</f>
        <v>32</v>
      </c>
      <c r="AM785" s="47">
        <f>[1]KOTABUMI!AA62</f>
        <v>5</v>
      </c>
      <c r="AN785" s="47">
        <f>[1]KOTABUMI!AA63</f>
        <v>98</v>
      </c>
      <c r="AO785" s="46">
        <f>SUM(AK785:AN785)</f>
        <v>170</v>
      </c>
      <c r="AP785" s="47">
        <f>[1]KOTABUMI!AA66</f>
        <v>8</v>
      </c>
      <c r="AQ785" s="46">
        <f>+AO785+AP785</f>
        <v>178</v>
      </c>
      <c r="AR785" s="45">
        <f>AB785/P785</f>
        <v>0.53179190751445082</v>
      </c>
      <c r="AS785" s="45">
        <f>(AC785/(H785+N785)*100%)</f>
        <v>0.53416149068322982</v>
      </c>
      <c r="AT785" s="45">
        <f>AD785/R785</f>
        <v>0.53293413173652693</v>
      </c>
      <c r="AU785" s="44" t="e">
        <f>AH785/AE785</f>
        <v>#DIV/0!</v>
      </c>
      <c r="AV785" s="44" t="e">
        <f>AI785/AF785</f>
        <v>#DIV/0!</v>
      </c>
      <c r="AW785" s="44" t="e">
        <f>AJ785/AG785</f>
        <v>#DIV/0!</v>
      </c>
      <c r="AX785" s="43">
        <f>AO785/AQ785</f>
        <v>0.9550561797752809</v>
      </c>
      <c r="AY785" s="42">
        <f>AP785/AQ785</f>
        <v>4.49438202247191E-2</v>
      </c>
    </row>
    <row r="786" spans="1:51" ht="15" customHeight="1" x14ac:dyDescent="0.25">
      <c r="A786" s="32">
        <v>779</v>
      </c>
      <c r="B786" s="32"/>
      <c r="C786" s="32">
        <v>779</v>
      </c>
      <c r="D786" s="58" t="s">
        <v>10</v>
      </c>
      <c r="E786" s="58"/>
      <c r="F786" s="57">
        <f>F785</f>
        <v>17</v>
      </c>
      <c r="G786" s="61">
        <f>SUM(G769:G785)</f>
        <v>3227</v>
      </c>
      <c r="H786" s="61">
        <f>SUM(H769:H785)</f>
        <v>3160</v>
      </c>
      <c r="I786" s="61">
        <f>SUM(I769:I785)</f>
        <v>6387</v>
      </c>
      <c r="J786" s="61">
        <f>SUM(J769:J785)</f>
        <v>3</v>
      </c>
      <c r="K786" s="61">
        <f>SUM(K769:K785)</f>
        <v>5</v>
      </c>
      <c r="L786" s="61">
        <f>SUM(L769:L785)</f>
        <v>8</v>
      </c>
      <c r="M786" s="61">
        <f>SUM(M769:M785)</f>
        <v>26</v>
      </c>
      <c r="N786" s="61">
        <f>SUM(N769:N785)</f>
        <v>33</v>
      </c>
      <c r="O786" s="61">
        <f>SUM(O769:O785)</f>
        <v>59</v>
      </c>
      <c r="P786" s="61">
        <f>SUM(P769:P785)</f>
        <v>3256</v>
      </c>
      <c r="Q786" s="61">
        <f>SUM(Q769:Q785)</f>
        <v>3198</v>
      </c>
      <c r="R786" s="61">
        <f>SUM(R769:R785)</f>
        <v>6454</v>
      </c>
      <c r="S786" s="61">
        <f>SUM(S769:S785)</f>
        <v>2069</v>
      </c>
      <c r="T786" s="61">
        <f>SUM(T769:T785)</f>
        <v>2206</v>
      </c>
      <c r="U786" s="61">
        <f>SUM(U769:U785)</f>
        <v>4275</v>
      </c>
      <c r="V786" s="56">
        <v>3</v>
      </c>
      <c r="W786" s="56">
        <v>5</v>
      </c>
      <c r="X786" s="56">
        <v>8</v>
      </c>
      <c r="Y786" s="56">
        <v>26</v>
      </c>
      <c r="Z786" s="56">
        <v>33</v>
      </c>
      <c r="AA786" s="56">
        <v>59</v>
      </c>
      <c r="AB786" s="61">
        <f>SUM(AB769:AB785)</f>
        <v>2098</v>
      </c>
      <c r="AC786" s="61">
        <f>SUM(AC769:AC785)</f>
        <v>2231</v>
      </c>
      <c r="AD786" s="61">
        <f>SUM(AD769:AD785)</f>
        <v>4351</v>
      </c>
      <c r="AE786" s="61">
        <f>SUM(AE769:AE785)</f>
        <v>3</v>
      </c>
      <c r="AF786" s="61">
        <f>SUM(AF769:AF785)</f>
        <v>3</v>
      </c>
      <c r="AG786" s="61">
        <f>SUM(AG769:AG785)</f>
        <v>6</v>
      </c>
      <c r="AH786" s="61">
        <f>SUM(AH769:AH785)</f>
        <v>1</v>
      </c>
      <c r="AI786" s="61">
        <f>SUM(AI769:AI785)</f>
        <v>2</v>
      </c>
      <c r="AJ786" s="61">
        <f>SUM(AJ769:AJ785)</f>
        <v>3</v>
      </c>
      <c r="AK786" s="61">
        <f>SUM(AK769:AK785)</f>
        <v>797</v>
      </c>
      <c r="AL786" s="61">
        <f>SUM(AL769:AL785)</f>
        <v>803</v>
      </c>
      <c r="AM786" s="61">
        <f>SUM(AM769:AM785)</f>
        <v>423</v>
      </c>
      <c r="AN786" s="61">
        <f>SUM(AN769:AN785)</f>
        <v>2217</v>
      </c>
      <c r="AO786" s="61">
        <f>SUM(AO769:AO785)</f>
        <v>4240</v>
      </c>
      <c r="AP786" s="61">
        <f>SUM(AP769:AP785)</f>
        <v>212</v>
      </c>
      <c r="AQ786" s="61">
        <f>SUM(AQ769:AQ785)</f>
        <v>4452</v>
      </c>
      <c r="AR786" s="36">
        <f>AB786/P786</f>
        <v>0.64434889434889431</v>
      </c>
      <c r="AS786" s="36">
        <f>(AC786/(H786+N786)*100%)</f>
        <v>0.69871594112120261</v>
      </c>
      <c r="AT786" s="36">
        <f>AD786/R786</f>
        <v>0.67415556244189645</v>
      </c>
      <c r="AU786" s="35">
        <f>AH786/AE786</f>
        <v>0.33333333333333331</v>
      </c>
      <c r="AV786" s="35">
        <f>AI786/AF786</f>
        <v>0.66666666666666663</v>
      </c>
      <c r="AW786" s="35">
        <f>AJ786/AG786</f>
        <v>0.5</v>
      </c>
      <c r="AX786" s="34">
        <f>AO786/AQ786</f>
        <v>0.95238095238095233</v>
      </c>
      <c r="AY786" s="33">
        <f>AP786/AQ786</f>
        <v>4.7619047619047616E-2</v>
      </c>
    </row>
    <row r="787" spans="1:51" ht="15" customHeight="1" x14ac:dyDescent="0.25">
      <c r="A787" s="32">
        <v>780</v>
      </c>
      <c r="B787" s="32">
        <v>1</v>
      </c>
      <c r="C787" s="32">
        <v>780</v>
      </c>
      <c r="D787" s="52" t="s">
        <v>4</v>
      </c>
      <c r="E787" s="52" t="s">
        <v>9</v>
      </c>
      <c r="F787" s="51">
        <v>1</v>
      </c>
      <c r="G787" s="47">
        <v>110</v>
      </c>
      <c r="H787" s="47">
        <v>111</v>
      </c>
      <c r="I787" s="48">
        <f>SUM(G787:H787)</f>
        <v>221</v>
      </c>
      <c r="J787" s="48">
        <v>0</v>
      </c>
      <c r="K787" s="48">
        <v>0</v>
      </c>
      <c r="L787" s="50">
        <f>J787+K787</f>
        <v>0</v>
      </c>
      <c r="M787" s="48">
        <v>1</v>
      </c>
      <c r="N787" s="48">
        <v>1</v>
      </c>
      <c r="O787" s="50">
        <f>M787+N787</f>
        <v>2</v>
      </c>
      <c r="P787" s="50">
        <f>G787+J787+M787</f>
        <v>111</v>
      </c>
      <c r="Q787" s="50">
        <f>H787+K787+N787</f>
        <v>112</v>
      </c>
      <c r="R787" s="50">
        <f>SUM(P787:Q787)</f>
        <v>223</v>
      </c>
      <c r="S787" s="48">
        <v>64</v>
      </c>
      <c r="T787" s="48">
        <v>72</v>
      </c>
      <c r="U787" s="49">
        <f>S787+T787</f>
        <v>136</v>
      </c>
      <c r="V787" s="48">
        <v>0</v>
      </c>
      <c r="W787" s="48">
        <v>0</v>
      </c>
      <c r="X787" s="48">
        <v>0</v>
      </c>
      <c r="Y787" s="48">
        <v>1</v>
      </c>
      <c r="Z787" s="48">
        <v>1</v>
      </c>
      <c r="AA787" s="48">
        <v>2</v>
      </c>
      <c r="AB787" s="50">
        <f>S787+V787+Y787</f>
        <v>65</v>
      </c>
      <c r="AC787" s="49">
        <f>T787+W787+Z787</f>
        <v>73</v>
      </c>
      <c r="AD787" s="48">
        <v>138</v>
      </c>
      <c r="AE787" s="48">
        <v>0</v>
      </c>
      <c r="AF787" s="48">
        <v>0</v>
      </c>
      <c r="AG787" s="48">
        <v>0</v>
      </c>
      <c r="AH787" s="48">
        <v>0</v>
      </c>
      <c r="AI787" s="48">
        <v>0</v>
      </c>
      <c r="AJ787" s="48">
        <v>0</v>
      </c>
      <c r="AK787" s="47">
        <f>'[1]KEBON DALEM'!K60</f>
        <v>23</v>
      </c>
      <c r="AL787" s="47">
        <f>'[1]KEBON DALEM'!K61</f>
        <v>5</v>
      </c>
      <c r="AM787" s="47">
        <f>'[1]KEBON DALEM'!K62</f>
        <v>6</v>
      </c>
      <c r="AN787" s="47">
        <f>'[1]KEBON DALEM'!K63</f>
        <v>99</v>
      </c>
      <c r="AO787" s="46">
        <f>SUM(AK787:AN787)</f>
        <v>133</v>
      </c>
      <c r="AP787" s="47">
        <f>'[1]KEBON DALEM'!K66</f>
        <v>5</v>
      </c>
      <c r="AQ787" s="46">
        <f>+AO787+AP787</f>
        <v>138</v>
      </c>
      <c r="AR787" s="45">
        <f>AB787/P787</f>
        <v>0.5855855855855856</v>
      </c>
      <c r="AS787" s="45">
        <f>(AC787/(H787+N787)*100%)</f>
        <v>0.6517857142857143</v>
      </c>
      <c r="AT787" s="45">
        <f>AD787/R787</f>
        <v>0.6188340807174888</v>
      </c>
      <c r="AU787" s="44" t="e">
        <f>AH787/AE787</f>
        <v>#DIV/0!</v>
      </c>
      <c r="AV787" s="44" t="e">
        <f>AI787/AF787</f>
        <v>#DIV/0!</v>
      </c>
      <c r="AW787" s="44" t="e">
        <f>AJ787/AG787</f>
        <v>#DIV/0!</v>
      </c>
      <c r="AX787" s="43">
        <f>AO787/AQ787</f>
        <v>0.96376811594202894</v>
      </c>
      <c r="AY787" s="42">
        <f>AP787/AQ787</f>
        <v>3.6231884057971016E-2</v>
      </c>
    </row>
    <row r="788" spans="1:51" ht="15" customHeight="1" x14ac:dyDescent="0.25">
      <c r="A788" s="32">
        <v>781</v>
      </c>
      <c r="B788" s="32">
        <v>2</v>
      </c>
      <c r="C788" s="32">
        <v>781</v>
      </c>
      <c r="D788" s="52" t="s">
        <v>4</v>
      </c>
      <c r="E788" s="52" t="s">
        <v>9</v>
      </c>
      <c r="F788" s="51">
        <v>2</v>
      </c>
      <c r="G788" s="47">
        <v>164</v>
      </c>
      <c r="H788" s="47">
        <v>160</v>
      </c>
      <c r="I788" s="48">
        <f>SUM(G788:H788)</f>
        <v>324</v>
      </c>
      <c r="J788" s="48">
        <v>0</v>
      </c>
      <c r="K788" s="48">
        <v>0</v>
      </c>
      <c r="L788" s="50">
        <f>J788+K788</f>
        <v>0</v>
      </c>
      <c r="M788" s="48">
        <v>0</v>
      </c>
      <c r="N788" s="48">
        <v>1</v>
      </c>
      <c r="O788" s="50">
        <f>M788+N788</f>
        <v>1</v>
      </c>
      <c r="P788" s="50">
        <f>G788+J788+M788</f>
        <v>164</v>
      </c>
      <c r="Q788" s="50">
        <f>H788+K788+N788</f>
        <v>161</v>
      </c>
      <c r="R788" s="50">
        <f>SUM(P788:Q788)</f>
        <v>325</v>
      </c>
      <c r="S788" s="48">
        <v>78</v>
      </c>
      <c r="T788" s="48">
        <v>62</v>
      </c>
      <c r="U788" s="49">
        <f>S788+T788</f>
        <v>140</v>
      </c>
      <c r="V788" s="48">
        <v>0</v>
      </c>
      <c r="W788" s="48">
        <v>0</v>
      </c>
      <c r="X788" s="48">
        <v>0</v>
      </c>
      <c r="Y788" s="48">
        <v>0</v>
      </c>
      <c r="Z788" s="48">
        <v>1</v>
      </c>
      <c r="AA788" s="48">
        <v>1</v>
      </c>
      <c r="AB788" s="50">
        <f>S788+V788+Y788</f>
        <v>78</v>
      </c>
      <c r="AC788" s="49">
        <f>T788+W788+Z788</f>
        <v>63</v>
      </c>
      <c r="AD788" s="48">
        <v>141</v>
      </c>
      <c r="AE788" s="48">
        <v>0</v>
      </c>
      <c r="AF788" s="48">
        <v>0</v>
      </c>
      <c r="AG788" s="48">
        <v>0</v>
      </c>
      <c r="AH788" s="48">
        <v>0</v>
      </c>
      <c r="AI788" s="48">
        <v>0</v>
      </c>
      <c r="AJ788" s="48">
        <v>0</v>
      </c>
      <c r="AK788" s="47">
        <f>'[1]KEBON DALEM'!L60</f>
        <v>21</v>
      </c>
      <c r="AL788" s="47">
        <f>'[1]KEBON DALEM'!L61</f>
        <v>30</v>
      </c>
      <c r="AM788" s="47">
        <f>'[1]KEBON DALEM'!L62</f>
        <v>2</v>
      </c>
      <c r="AN788" s="47">
        <f>'[1]KEBON DALEM'!L63</f>
        <v>86</v>
      </c>
      <c r="AO788" s="46">
        <f>SUM(AK788:AN788)</f>
        <v>139</v>
      </c>
      <c r="AP788" s="47">
        <f>'[1]KEBON DALEM'!L66</f>
        <v>2</v>
      </c>
      <c r="AQ788" s="46">
        <f>+AO788+AP788</f>
        <v>141</v>
      </c>
      <c r="AR788" s="45">
        <f>AB788/P788</f>
        <v>0.47560975609756095</v>
      </c>
      <c r="AS788" s="45">
        <f>(AC788/(H788+N788)*100%)</f>
        <v>0.39130434782608697</v>
      </c>
      <c r="AT788" s="45">
        <f>AD788/R788</f>
        <v>0.43384615384615383</v>
      </c>
      <c r="AU788" s="44" t="e">
        <f>AH788/AE788</f>
        <v>#DIV/0!</v>
      </c>
      <c r="AV788" s="44" t="e">
        <f>AI788/AF788</f>
        <v>#DIV/0!</v>
      </c>
      <c r="AW788" s="44" t="e">
        <f>AJ788/AG788</f>
        <v>#DIV/0!</v>
      </c>
      <c r="AX788" s="43">
        <f>AO788/AQ788</f>
        <v>0.98581560283687941</v>
      </c>
      <c r="AY788" s="42">
        <f>AP788/AQ788</f>
        <v>1.4184397163120567E-2</v>
      </c>
    </row>
    <row r="789" spans="1:51" ht="15" customHeight="1" x14ac:dyDescent="0.25">
      <c r="A789" s="32">
        <v>782</v>
      </c>
      <c r="B789" s="32">
        <v>3</v>
      </c>
      <c r="C789" s="32">
        <v>782</v>
      </c>
      <c r="D789" s="52" t="s">
        <v>4</v>
      </c>
      <c r="E789" s="52" t="s">
        <v>9</v>
      </c>
      <c r="F789" s="51">
        <v>3</v>
      </c>
      <c r="G789" s="47">
        <v>206</v>
      </c>
      <c r="H789" s="47">
        <v>199</v>
      </c>
      <c r="I789" s="48">
        <f>SUM(G789:H789)</f>
        <v>405</v>
      </c>
      <c r="J789" s="48">
        <v>0</v>
      </c>
      <c r="K789" s="48">
        <v>0</v>
      </c>
      <c r="L789" s="50">
        <f>J789+K789</f>
        <v>0</v>
      </c>
      <c r="M789" s="48">
        <v>1</v>
      </c>
      <c r="N789" s="48">
        <v>2</v>
      </c>
      <c r="O789" s="50">
        <f>M789+N789</f>
        <v>3</v>
      </c>
      <c r="P789" s="50">
        <f>G789+J789+M789</f>
        <v>207</v>
      </c>
      <c r="Q789" s="50">
        <f>H789+K789+N789</f>
        <v>201</v>
      </c>
      <c r="R789" s="50">
        <f>SUM(P789:Q789)</f>
        <v>408</v>
      </c>
      <c r="S789" s="48">
        <v>158</v>
      </c>
      <c r="T789" s="48">
        <v>175</v>
      </c>
      <c r="U789" s="49">
        <f>S789+T789</f>
        <v>333</v>
      </c>
      <c r="V789" s="48">
        <v>0</v>
      </c>
      <c r="W789" s="48">
        <v>0</v>
      </c>
      <c r="X789" s="48">
        <v>0</v>
      </c>
      <c r="Y789" s="48">
        <v>1</v>
      </c>
      <c r="Z789" s="48">
        <v>2</v>
      </c>
      <c r="AA789" s="48">
        <v>3</v>
      </c>
      <c r="AB789" s="50">
        <f>S789+V789+Y789</f>
        <v>159</v>
      </c>
      <c r="AC789" s="49">
        <f>T789+W789+Z789</f>
        <v>177</v>
      </c>
      <c r="AD789" s="48">
        <v>336</v>
      </c>
      <c r="AE789" s="48">
        <v>1</v>
      </c>
      <c r="AF789" s="48">
        <v>3</v>
      </c>
      <c r="AG789" s="48">
        <v>4</v>
      </c>
      <c r="AH789" s="48">
        <v>1</v>
      </c>
      <c r="AI789" s="48">
        <v>3</v>
      </c>
      <c r="AJ789" s="48">
        <v>4</v>
      </c>
      <c r="AK789" s="47">
        <f>'[1]KEBON DALEM'!M60</f>
        <v>129</v>
      </c>
      <c r="AL789" s="47">
        <f>'[1]KEBON DALEM'!M61</f>
        <v>120</v>
      </c>
      <c r="AM789" s="47">
        <f>'[1]KEBON DALEM'!M62</f>
        <v>26</v>
      </c>
      <c r="AN789" s="47">
        <f>'[1]KEBON DALEM'!M63</f>
        <v>56</v>
      </c>
      <c r="AO789" s="46">
        <f>SUM(AK789:AN789)</f>
        <v>331</v>
      </c>
      <c r="AP789" s="47">
        <f>'[1]KEBON DALEM'!M66</f>
        <v>5</v>
      </c>
      <c r="AQ789" s="46">
        <f>+AO789+AP789</f>
        <v>336</v>
      </c>
      <c r="AR789" s="45">
        <f>AB789/P789</f>
        <v>0.76811594202898548</v>
      </c>
      <c r="AS789" s="45">
        <f>(AC789/(H789+N789)*100%)</f>
        <v>0.88059701492537312</v>
      </c>
      <c r="AT789" s="45">
        <f>AD789/R789</f>
        <v>0.82352941176470584</v>
      </c>
      <c r="AU789" s="44">
        <f>AH789/AE789</f>
        <v>1</v>
      </c>
      <c r="AV789" s="44">
        <f>AI789/AF789</f>
        <v>1</v>
      </c>
      <c r="AW789" s="44">
        <f>AJ789/AG789</f>
        <v>1</v>
      </c>
      <c r="AX789" s="43">
        <f>AO789/AQ789</f>
        <v>0.98511904761904767</v>
      </c>
      <c r="AY789" s="42">
        <f>AP789/AQ789</f>
        <v>1.488095238095238E-2</v>
      </c>
    </row>
    <row r="790" spans="1:51" ht="15" customHeight="1" x14ac:dyDescent="0.25">
      <c r="A790" s="32">
        <v>783</v>
      </c>
      <c r="B790" s="32">
        <v>4</v>
      </c>
      <c r="C790" s="32">
        <v>783</v>
      </c>
      <c r="D790" s="52" t="s">
        <v>4</v>
      </c>
      <c r="E790" s="52" t="s">
        <v>9</v>
      </c>
      <c r="F790" s="51">
        <v>4</v>
      </c>
      <c r="G790" s="47">
        <v>198</v>
      </c>
      <c r="H790" s="47">
        <v>205</v>
      </c>
      <c r="I790" s="48">
        <f>SUM(G790:H790)</f>
        <v>403</v>
      </c>
      <c r="J790" s="48">
        <v>0</v>
      </c>
      <c r="K790" s="48">
        <v>0</v>
      </c>
      <c r="L790" s="50">
        <f>J790+K790</f>
        <v>0</v>
      </c>
      <c r="M790" s="48">
        <v>0</v>
      </c>
      <c r="N790" s="48">
        <v>0</v>
      </c>
      <c r="O790" s="50">
        <f>M790+N790</f>
        <v>0</v>
      </c>
      <c r="P790" s="50">
        <f>G790+J790+M790</f>
        <v>198</v>
      </c>
      <c r="Q790" s="50">
        <f>H790+K790+N790</f>
        <v>205</v>
      </c>
      <c r="R790" s="50">
        <f>SUM(P790:Q790)</f>
        <v>403</v>
      </c>
      <c r="S790" s="48">
        <v>129</v>
      </c>
      <c r="T790" s="48">
        <v>152</v>
      </c>
      <c r="U790" s="49">
        <f>S790+T790</f>
        <v>281</v>
      </c>
      <c r="V790" s="48">
        <v>0</v>
      </c>
      <c r="W790" s="48">
        <v>0</v>
      </c>
      <c r="X790" s="48">
        <v>0</v>
      </c>
      <c r="Y790" s="48">
        <v>0</v>
      </c>
      <c r="Z790" s="48">
        <v>0</v>
      </c>
      <c r="AA790" s="48">
        <v>0</v>
      </c>
      <c r="AB790" s="50">
        <f>S790+V790+Y790</f>
        <v>129</v>
      </c>
      <c r="AC790" s="49">
        <f>T790+W790+Z790</f>
        <v>152</v>
      </c>
      <c r="AD790" s="48">
        <v>281</v>
      </c>
      <c r="AE790" s="48">
        <v>0</v>
      </c>
      <c r="AF790" s="48">
        <v>0</v>
      </c>
      <c r="AG790" s="48">
        <v>0</v>
      </c>
      <c r="AH790" s="48">
        <v>0</v>
      </c>
      <c r="AI790" s="48">
        <v>0</v>
      </c>
      <c r="AJ790" s="48">
        <v>0</v>
      </c>
      <c r="AK790" s="47">
        <f>'[1]KEBON DALEM'!N60</f>
        <v>104</v>
      </c>
      <c r="AL790" s="47">
        <f>'[1]KEBON DALEM'!N61</f>
        <v>88</v>
      </c>
      <c r="AM790" s="47">
        <f>'[1]KEBON DALEM'!N62</f>
        <v>24</v>
      </c>
      <c r="AN790" s="47">
        <f>'[1]KEBON DALEM'!N63</f>
        <v>56</v>
      </c>
      <c r="AO790" s="46">
        <f>SUM(AK790:AN790)</f>
        <v>272</v>
      </c>
      <c r="AP790" s="47">
        <f>'[1]KEBON DALEM'!N66</f>
        <v>9</v>
      </c>
      <c r="AQ790" s="46">
        <f>+AO790+AP790</f>
        <v>281</v>
      </c>
      <c r="AR790" s="45">
        <f>AB790/P790</f>
        <v>0.65151515151515149</v>
      </c>
      <c r="AS790" s="45">
        <f>(AC790/(H790+N790)*100%)</f>
        <v>0.74146341463414633</v>
      </c>
      <c r="AT790" s="45">
        <f>AD790/R790</f>
        <v>0.69727047146401988</v>
      </c>
      <c r="AU790" s="44" t="e">
        <f>AH790/AE790</f>
        <v>#DIV/0!</v>
      </c>
      <c r="AV790" s="44" t="e">
        <f>AI790/AF790</f>
        <v>#DIV/0!</v>
      </c>
      <c r="AW790" s="44" t="e">
        <f>AJ790/AG790</f>
        <v>#DIV/0!</v>
      </c>
      <c r="AX790" s="43">
        <f>AO790/AQ790</f>
        <v>0.96797153024911031</v>
      </c>
      <c r="AY790" s="42">
        <f>AP790/AQ790</f>
        <v>3.2028469750889681E-2</v>
      </c>
    </row>
    <row r="791" spans="1:51" ht="15" customHeight="1" x14ac:dyDescent="0.25">
      <c r="A791" s="32">
        <v>784</v>
      </c>
      <c r="B791" s="32">
        <v>5</v>
      </c>
      <c r="C791" s="32">
        <v>784</v>
      </c>
      <c r="D791" s="52" t="s">
        <v>4</v>
      </c>
      <c r="E791" s="52" t="s">
        <v>9</v>
      </c>
      <c r="F791" s="51">
        <v>5</v>
      </c>
      <c r="G791" s="47">
        <v>199</v>
      </c>
      <c r="H791" s="47">
        <v>215</v>
      </c>
      <c r="I791" s="48">
        <f>SUM(G791:H791)</f>
        <v>414</v>
      </c>
      <c r="J791" s="48">
        <v>0</v>
      </c>
      <c r="K791" s="48">
        <v>1</v>
      </c>
      <c r="L791" s="50">
        <f>J791+K791</f>
        <v>1</v>
      </c>
      <c r="M791" s="48">
        <v>4</v>
      </c>
      <c r="N791" s="48">
        <v>3</v>
      </c>
      <c r="O791" s="50">
        <f>M791+N791</f>
        <v>7</v>
      </c>
      <c r="P791" s="50">
        <f>G791+J791+M791</f>
        <v>203</v>
      </c>
      <c r="Q791" s="50">
        <f>H791+K791+N791</f>
        <v>219</v>
      </c>
      <c r="R791" s="50">
        <f>SUM(P791:Q791)</f>
        <v>422</v>
      </c>
      <c r="S791" s="48">
        <v>134</v>
      </c>
      <c r="T791" s="48">
        <v>143</v>
      </c>
      <c r="U791" s="49">
        <f>S791+T791</f>
        <v>277</v>
      </c>
      <c r="V791" s="48">
        <v>0</v>
      </c>
      <c r="W791" s="48">
        <v>1</v>
      </c>
      <c r="X791" s="48">
        <v>1</v>
      </c>
      <c r="Y791" s="48">
        <v>4</v>
      </c>
      <c r="Z791" s="48">
        <v>3</v>
      </c>
      <c r="AA791" s="48">
        <v>7</v>
      </c>
      <c r="AB791" s="50">
        <f>S791+V791+Y791</f>
        <v>138</v>
      </c>
      <c r="AC791" s="49">
        <f>T791+W791+Z791</f>
        <v>147</v>
      </c>
      <c r="AD791" s="48">
        <v>285</v>
      </c>
      <c r="AE791" s="48">
        <v>1</v>
      </c>
      <c r="AF791" s="48">
        <v>1</v>
      </c>
      <c r="AG791" s="48">
        <v>2</v>
      </c>
      <c r="AH791" s="48">
        <v>1</v>
      </c>
      <c r="AI791" s="48">
        <v>1</v>
      </c>
      <c r="AJ791" s="48">
        <v>2</v>
      </c>
      <c r="AK791" s="47">
        <f>'[1]KEBON DALEM'!O60</f>
        <v>105</v>
      </c>
      <c r="AL791" s="47">
        <f>'[1]KEBON DALEM'!O61</f>
        <v>62</v>
      </c>
      <c r="AM791" s="47">
        <f>'[1]KEBON DALEM'!O62</f>
        <v>17</v>
      </c>
      <c r="AN791" s="47">
        <f>'[1]KEBON DALEM'!O63</f>
        <v>94</v>
      </c>
      <c r="AO791" s="46">
        <f>SUM(AK791:AN791)</f>
        <v>278</v>
      </c>
      <c r="AP791" s="47">
        <f>'[1]KEBON DALEM'!O66</f>
        <v>7</v>
      </c>
      <c r="AQ791" s="46">
        <f>+AO791+AP791</f>
        <v>285</v>
      </c>
      <c r="AR791" s="45">
        <f>AB791/P791</f>
        <v>0.67980295566502458</v>
      </c>
      <c r="AS791" s="45">
        <f>(AC791/(H791+N791)*100%)</f>
        <v>0.67431192660550454</v>
      </c>
      <c r="AT791" s="45">
        <f>AD791/R791</f>
        <v>0.67535545023696686</v>
      </c>
      <c r="AU791" s="44">
        <f>AH791/AE791</f>
        <v>1</v>
      </c>
      <c r="AV791" s="44">
        <f>AI791/AF791</f>
        <v>1</v>
      </c>
      <c r="AW791" s="44">
        <f>AJ791/AG791</f>
        <v>1</v>
      </c>
      <c r="AX791" s="43">
        <f>AO791/AQ791</f>
        <v>0.9754385964912281</v>
      </c>
      <c r="AY791" s="42">
        <f>AP791/AQ791</f>
        <v>2.456140350877193E-2</v>
      </c>
    </row>
    <row r="792" spans="1:51" ht="15" customHeight="1" x14ac:dyDescent="0.25">
      <c r="A792" s="32">
        <v>785</v>
      </c>
      <c r="B792" s="32">
        <v>6</v>
      </c>
      <c r="C792" s="32">
        <v>785</v>
      </c>
      <c r="D792" s="52" t="s">
        <v>4</v>
      </c>
      <c r="E792" s="52" t="s">
        <v>9</v>
      </c>
      <c r="F792" s="51">
        <v>6</v>
      </c>
      <c r="G792" s="47">
        <v>239</v>
      </c>
      <c r="H792" s="47">
        <v>220</v>
      </c>
      <c r="I792" s="48">
        <f>SUM(G792:H792)</f>
        <v>459</v>
      </c>
      <c r="J792" s="48">
        <v>0</v>
      </c>
      <c r="K792" s="48">
        <v>0</v>
      </c>
      <c r="L792" s="50">
        <f>J792+K792</f>
        <v>0</v>
      </c>
      <c r="M792" s="48">
        <v>6</v>
      </c>
      <c r="N792" s="48">
        <v>2</v>
      </c>
      <c r="O792" s="50">
        <f>M792+N792</f>
        <v>8</v>
      </c>
      <c r="P792" s="50">
        <f>G792+J792+M792</f>
        <v>245</v>
      </c>
      <c r="Q792" s="50">
        <f>H792+K792+N792</f>
        <v>222</v>
      </c>
      <c r="R792" s="50">
        <f>SUM(P792:Q792)</f>
        <v>467</v>
      </c>
      <c r="S792" s="48">
        <v>169</v>
      </c>
      <c r="T792" s="48">
        <v>174</v>
      </c>
      <c r="U792" s="49">
        <f>S792+T792</f>
        <v>343</v>
      </c>
      <c r="V792" s="48">
        <v>0</v>
      </c>
      <c r="W792" s="48">
        <v>0</v>
      </c>
      <c r="X792" s="48">
        <v>0</v>
      </c>
      <c r="Y792" s="48">
        <v>6</v>
      </c>
      <c r="Z792" s="48">
        <v>2</v>
      </c>
      <c r="AA792" s="48">
        <v>8</v>
      </c>
      <c r="AB792" s="50">
        <f>S792+V792+Y792</f>
        <v>175</v>
      </c>
      <c r="AC792" s="49">
        <f>T792+W792+Z792</f>
        <v>176</v>
      </c>
      <c r="AD792" s="48">
        <v>351</v>
      </c>
      <c r="AE792" s="48">
        <v>0</v>
      </c>
      <c r="AF792" s="48">
        <v>0</v>
      </c>
      <c r="AG792" s="48">
        <v>0</v>
      </c>
      <c r="AH792" s="48">
        <v>0</v>
      </c>
      <c r="AI792" s="48">
        <v>0</v>
      </c>
      <c r="AJ792" s="48">
        <v>0</v>
      </c>
      <c r="AK792" s="47">
        <f>'[1]KEBON DALEM'!P60</f>
        <v>59</v>
      </c>
      <c r="AL792" s="47">
        <f>'[1]KEBON DALEM'!P61</f>
        <v>88</v>
      </c>
      <c r="AM792" s="47">
        <f>'[1]KEBON DALEM'!P62</f>
        <v>15</v>
      </c>
      <c r="AN792" s="47">
        <f>'[1]KEBON DALEM'!P63</f>
        <v>175</v>
      </c>
      <c r="AO792" s="46">
        <f>SUM(AK792:AN792)</f>
        <v>337</v>
      </c>
      <c r="AP792" s="47">
        <f>'[1]KEBON DALEM'!P66</f>
        <v>14</v>
      </c>
      <c r="AQ792" s="46">
        <f>+AO792+AP792</f>
        <v>351</v>
      </c>
      <c r="AR792" s="45">
        <f>AB792/P792</f>
        <v>0.7142857142857143</v>
      </c>
      <c r="AS792" s="45">
        <f>(AC792/(H792+N792)*100%)</f>
        <v>0.7927927927927928</v>
      </c>
      <c r="AT792" s="45">
        <f>AD792/R792</f>
        <v>0.75160599571734477</v>
      </c>
      <c r="AU792" s="44" t="e">
        <f>AH792/AE792</f>
        <v>#DIV/0!</v>
      </c>
      <c r="AV792" s="44" t="e">
        <f>AI792/AF792</f>
        <v>#DIV/0!</v>
      </c>
      <c r="AW792" s="44" t="e">
        <f>AJ792/AG792</f>
        <v>#DIV/0!</v>
      </c>
      <c r="AX792" s="43">
        <f>AO792/AQ792</f>
        <v>0.96011396011396011</v>
      </c>
      <c r="AY792" s="42">
        <f>AP792/AQ792</f>
        <v>3.9886039886039885E-2</v>
      </c>
    </row>
    <row r="793" spans="1:51" ht="15" customHeight="1" x14ac:dyDescent="0.25">
      <c r="A793" s="32">
        <v>786</v>
      </c>
      <c r="B793" s="32">
        <v>7</v>
      </c>
      <c r="C793" s="32">
        <v>786</v>
      </c>
      <c r="D793" s="52" t="s">
        <v>4</v>
      </c>
      <c r="E793" s="52" t="s">
        <v>9</v>
      </c>
      <c r="F793" s="51">
        <v>7</v>
      </c>
      <c r="G793" s="47">
        <v>196</v>
      </c>
      <c r="H793" s="47">
        <v>180</v>
      </c>
      <c r="I793" s="48">
        <f>SUM(G793:H793)</f>
        <v>376</v>
      </c>
      <c r="J793" s="48">
        <v>0</v>
      </c>
      <c r="K793" s="48">
        <v>0</v>
      </c>
      <c r="L793" s="50">
        <f>J793+K793</f>
        <v>0</v>
      </c>
      <c r="M793" s="48">
        <v>7</v>
      </c>
      <c r="N793" s="48">
        <v>8</v>
      </c>
      <c r="O793" s="50">
        <f>M793+N793</f>
        <v>15</v>
      </c>
      <c r="P793" s="50">
        <f>G793+J793+M793</f>
        <v>203</v>
      </c>
      <c r="Q793" s="50">
        <f>H793+K793+N793</f>
        <v>188</v>
      </c>
      <c r="R793" s="50">
        <f>SUM(P793:Q793)</f>
        <v>391</v>
      </c>
      <c r="S793" s="48">
        <v>133</v>
      </c>
      <c r="T793" s="48">
        <v>140</v>
      </c>
      <c r="U793" s="49">
        <f>S793+T793</f>
        <v>273</v>
      </c>
      <c r="V793" s="48">
        <v>0</v>
      </c>
      <c r="W793" s="48">
        <v>0</v>
      </c>
      <c r="X793" s="48">
        <v>0</v>
      </c>
      <c r="Y793" s="48">
        <v>7</v>
      </c>
      <c r="Z793" s="48">
        <v>8</v>
      </c>
      <c r="AA793" s="48">
        <v>15</v>
      </c>
      <c r="AB793" s="50">
        <f>S793+V793+Y793</f>
        <v>140</v>
      </c>
      <c r="AC793" s="49">
        <f>T793+W793+Z793</f>
        <v>148</v>
      </c>
      <c r="AD793" s="48">
        <v>288</v>
      </c>
      <c r="AE793" s="48">
        <v>0</v>
      </c>
      <c r="AF793" s="48">
        <v>0</v>
      </c>
      <c r="AG793" s="48">
        <v>0</v>
      </c>
      <c r="AH793" s="48">
        <v>0</v>
      </c>
      <c r="AI793" s="48">
        <v>0</v>
      </c>
      <c r="AJ793" s="48">
        <v>0</v>
      </c>
      <c r="AK793" s="47">
        <f>'[1]KEBON DALEM'!Q60</f>
        <v>86</v>
      </c>
      <c r="AL793" s="47">
        <f>'[1]KEBON DALEM'!Q61</f>
        <v>66</v>
      </c>
      <c r="AM793" s="47">
        <f>'[1]KEBON DALEM'!Q62</f>
        <v>28</v>
      </c>
      <c r="AN793" s="47">
        <f>'[1]KEBON DALEM'!Q63</f>
        <v>99</v>
      </c>
      <c r="AO793" s="46">
        <f>SUM(AK793:AN793)</f>
        <v>279</v>
      </c>
      <c r="AP793" s="47">
        <f>'[1]KEBON DALEM'!Q66</f>
        <v>9</v>
      </c>
      <c r="AQ793" s="46">
        <f>+AO793+AP793</f>
        <v>288</v>
      </c>
      <c r="AR793" s="45">
        <f>AB793/P793</f>
        <v>0.68965517241379315</v>
      </c>
      <c r="AS793" s="45">
        <f>(AC793/(H793+N793)*100%)</f>
        <v>0.78723404255319152</v>
      </c>
      <c r="AT793" s="45">
        <f>AD793/R793</f>
        <v>0.73657289002557547</v>
      </c>
      <c r="AU793" s="44" t="e">
        <f>AH793/AE793</f>
        <v>#DIV/0!</v>
      </c>
      <c r="AV793" s="44" t="e">
        <f>AI793/AF793</f>
        <v>#DIV/0!</v>
      </c>
      <c r="AW793" s="44" t="e">
        <f>AJ793/AG793</f>
        <v>#DIV/0!</v>
      </c>
      <c r="AX793" s="43">
        <f>AO793/AQ793</f>
        <v>0.96875</v>
      </c>
      <c r="AY793" s="42">
        <f>AP793/AQ793</f>
        <v>3.125E-2</v>
      </c>
    </row>
    <row r="794" spans="1:51" ht="15" customHeight="1" x14ac:dyDescent="0.25">
      <c r="A794" s="32">
        <v>787</v>
      </c>
      <c r="B794" s="32">
        <v>8</v>
      </c>
      <c r="C794" s="32">
        <v>787</v>
      </c>
      <c r="D794" s="52" t="s">
        <v>4</v>
      </c>
      <c r="E794" s="52" t="s">
        <v>9</v>
      </c>
      <c r="F794" s="51">
        <v>8</v>
      </c>
      <c r="G794" s="47">
        <v>177</v>
      </c>
      <c r="H794" s="47">
        <v>169</v>
      </c>
      <c r="I794" s="48">
        <f>SUM(G794:H794)</f>
        <v>346</v>
      </c>
      <c r="J794" s="48">
        <v>1</v>
      </c>
      <c r="K794" s="48">
        <v>2</v>
      </c>
      <c r="L794" s="50">
        <f>J794+K794</f>
        <v>3</v>
      </c>
      <c r="M794" s="48">
        <v>4</v>
      </c>
      <c r="N794" s="48">
        <v>2</v>
      </c>
      <c r="O794" s="50">
        <f>M794+N794</f>
        <v>6</v>
      </c>
      <c r="P794" s="50">
        <f>G794+J794+M794</f>
        <v>182</v>
      </c>
      <c r="Q794" s="50">
        <f>H794+K794+N794</f>
        <v>173</v>
      </c>
      <c r="R794" s="50">
        <f>SUM(P794:Q794)</f>
        <v>355</v>
      </c>
      <c r="S794" s="48">
        <v>132</v>
      </c>
      <c r="T794" s="48">
        <v>113</v>
      </c>
      <c r="U794" s="49">
        <f>S794+T794</f>
        <v>245</v>
      </c>
      <c r="V794" s="48">
        <v>1</v>
      </c>
      <c r="W794" s="48">
        <v>2</v>
      </c>
      <c r="X794" s="48">
        <v>3</v>
      </c>
      <c r="Y794" s="48">
        <v>4</v>
      </c>
      <c r="Z794" s="48">
        <v>2</v>
      </c>
      <c r="AA794" s="48">
        <v>6</v>
      </c>
      <c r="AB794" s="50">
        <f>S794+V794+Y794</f>
        <v>137</v>
      </c>
      <c r="AC794" s="49">
        <f>T794+W794+Z794</f>
        <v>117</v>
      </c>
      <c r="AD794" s="48">
        <v>254</v>
      </c>
      <c r="AE794" s="48">
        <v>0</v>
      </c>
      <c r="AF794" s="48">
        <v>0</v>
      </c>
      <c r="AG794" s="48">
        <v>0</v>
      </c>
      <c r="AH794" s="48">
        <v>0</v>
      </c>
      <c r="AI794" s="48">
        <v>0</v>
      </c>
      <c r="AJ794" s="48">
        <v>0</v>
      </c>
      <c r="AK794" s="47">
        <f>'[1]KEBON DALEM'!R60</f>
        <v>59</v>
      </c>
      <c r="AL794" s="47">
        <f>'[1]KEBON DALEM'!R61</f>
        <v>62</v>
      </c>
      <c r="AM794" s="47">
        <f>'[1]KEBON DALEM'!R62</f>
        <v>30</v>
      </c>
      <c r="AN794" s="47">
        <f>'[1]KEBON DALEM'!R63</f>
        <v>88</v>
      </c>
      <c r="AO794" s="46">
        <f>SUM(AK794:AN794)</f>
        <v>239</v>
      </c>
      <c r="AP794" s="47">
        <f>'[1]KEBON DALEM'!R66</f>
        <v>15</v>
      </c>
      <c r="AQ794" s="46">
        <f>+AO794+AP794</f>
        <v>254</v>
      </c>
      <c r="AR794" s="45">
        <f>AB794/P794</f>
        <v>0.75274725274725274</v>
      </c>
      <c r="AS794" s="45">
        <f>(AC794/(H794+N794)*100%)</f>
        <v>0.68421052631578949</v>
      </c>
      <c r="AT794" s="45">
        <f>AD794/R794</f>
        <v>0.71549295774647892</v>
      </c>
      <c r="AU794" s="44" t="e">
        <f>AH794/AE794</f>
        <v>#DIV/0!</v>
      </c>
      <c r="AV794" s="44" t="e">
        <f>AI794/AF794</f>
        <v>#DIV/0!</v>
      </c>
      <c r="AW794" s="44" t="e">
        <f>AJ794/AG794</f>
        <v>#DIV/0!</v>
      </c>
      <c r="AX794" s="43">
        <f>AO794/AQ794</f>
        <v>0.94094488188976377</v>
      </c>
      <c r="AY794" s="42">
        <f>AP794/AQ794</f>
        <v>5.905511811023622E-2</v>
      </c>
    </row>
    <row r="795" spans="1:51" ht="15" customHeight="1" x14ac:dyDescent="0.25">
      <c r="A795" s="32">
        <v>788</v>
      </c>
      <c r="B795" s="32">
        <v>9</v>
      </c>
      <c r="C795" s="32">
        <v>788</v>
      </c>
      <c r="D795" s="52" t="s">
        <v>4</v>
      </c>
      <c r="E795" s="52" t="s">
        <v>9</v>
      </c>
      <c r="F795" s="51">
        <v>9</v>
      </c>
      <c r="G795" s="47">
        <v>197</v>
      </c>
      <c r="H795" s="47">
        <v>199</v>
      </c>
      <c r="I795" s="48">
        <f>SUM(G795:H795)</f>
        <v>396</v>
      </c>
      <c r="J795" s="48">
        <v>0</v>
      </c>
      <c r="K795" s="48">
        <v>0</v>
      </c>
      <c r="L795" s="50">
        <f>J795+K795</f>
        <v>0</v>
      </c>
      <c r="M795" s="48">
        <v>0</v>
      </c>
      <c r="N795" s="48">
        <v>2</v>
      </c>
      <c r="O795" s="50">
        <f>M795+N795</f>
        <v>2</v>
      </c>
      <c r="P795" s="50">
        <f>G795+J795+M795</f>
        <v>197</v>
      </c>
      <c r="Q795" s="50">
        <f>H795+K795+N795</f>
        <v>201</v>
      </c>
      <c r="R795" s="50">
        <f>SUM(P795:Q795)</f>
        <v>398</v>
      </c>
      <c r="S795" s="48">
        <v>138</v>
      </c>
      <c r="T795" s="48">
        <v>168</v>
      </c>
      <c r="U795" s="50">
        <f>S795+T795</f>
        <v>306</v>
      </c>
      <c r="V795" s="48">
        <v>0</v>
      </c>
      <c r="W795" s="48">
        <v>0</v>
      </c>
      <c r="X795" s="48">
        <v>0</v>
      </c>
      <c r="Y795" s="48">
        <v>0</v>
      </c>
      <c r="Z795" s="48">
        <v>2</v>
      </c>
      <c r="AA795" s="48">
        <v>2</v>
      </c>
      <c r="AB795" s="50">
        <f>S795+V795+Y795</f>
        <v>138</v>
      </c>
      <c r="AC795" s="49">
        <f>T795+W795+Z795</f>
        <v>170</v>
      </c>
      <c r="AD795" s="48">
        <v>308</v>
      </c>
      <c r="AE795" s="48">
        <v>0</v>
      </c>
      <c r="AF795" s="48">
        <v>0</v>
      </c>
      <c r="AG795" s="48">
        <v>0</v>
      </c>
      <c r="AH795" s="48">
        <v>0</v>
      </c>
      <c r="AI795" s="48">
        <v>0</v>
      </c>
      <c r="AJ795" s="48">
        <v>0</v>
      </c>
      <c r="AK795" s="47">
        <f>'[1]KEBON DALEM'!S60</f>
        <v>45</v>
      </c>
      <c r="AL795" s="47">
        <f>'[1]KEBON DALEM'!S61</f>
        <v>88</v>
      </c>
      <c r="AM795" s="47">
        <f>'[1]KEBON DALEM'!S62</f>
        <v>15</v>
      </c>
      <c r="AN795" s="47">
        <f>'[1]KEBON DALEM'!S63</f>
        <v>151</v>
      </c>
      <c r="AO795" s="46">
        <f>SUM(AK795:AN795)</f>
        <v>299</v>
      </c>
      <c r="AP795" s="47">
        <f>'[1]KEBON DALEM'!S66</f>
        <v>9</v>
      </c>
      <c r="AQ795" s="46">
        <f>+AO795+AP795</f>
        <v>308</v>
      </c>
      <c r="AR795" s="45">
        <f>AB795/P795</f>
        <v>0.70050761421319796</v>
      </c>
      <c r="AS795" s="45">
        <f>(AC795/(H795+N795)*100%)</f>
        <v>0.845771144278607</v>
      </c>
      <c r="AT795" s="45">
        <f>AD795/R795</f>
        <v>0.77386934673366836</v>
      </c>
      <c r="AU795" s="44" t="e">
        <f>AH795/AE795</f>
        <v>#DIV/0!</v>
      </c>
      <c r="AV795" s="44" t="e">
        <f>AI795/AF795</f>
        <v>#DIV/0!</v>
      </c>
      <c r="AW795" s="44" t="e">
        <f>AJ795/AG795</f>
        <v>#DIV/0!</v>
      </c>
      <c r="AX795" s="43">
        <f>AO795/AQ795</f>
        <v>0.97077922077922074</v>
      </c>
      <c r="AY795" s="42">
        <f>AP795/AQ795</f>
        <v>2.922077922077922E-2</v>
      </c>
    </row>
    <row r="796" spans="1:51" ht="15" customHeight="1" x14ac:dyDescent="0.25">
      <c r="A796" s="32">
        <v>789</v>
      </c>
      <c r="B796" s="32">
        <v>10</v>
      </c>
      <c r="C796" s="32">
        <v>789</v>
      </c>
      <c r="D796" s="52" t="s">
        <v>4</v>
      </c>
      <c r="E796" s="52" t="s">
        <v>9</v>
      </c>
      <c r="F796" s="51">
        <v>10</v>
      </c>
      <c r="G796" s="47">
        <v>238</v>
      </c>
      <c r="H796" s="47">
        <v>231</v>
      </c>
      <c r="I796" s="48">
        <f>SUM(G796:H796)</f>
        <v>469</v>
      </c>
      <c r="J796" s="48">
        <v>0</v>
      </c>
      <c r="K796" s="48">
        <v>0</v>
      </c>
      <c r="L796" s="50">
        <f>J796+K796</f>
        <v>0</v>
      </c>
      <c r="M796" s="48">
        <v>0</v>
      </c>
      <c r="N796" s="48">
        <v>3</v>
      </c>
      <c r="O796" s="50">
        <f>M796+N796</f>
        <v>3</v>
      </c>
      <c r="P796" s="50">
        <f>G796+J796+M796</f>
        <v>238</v>
      </c>
      <c r="Q796" s="50">
        <f>H796+K796+N796</f>
        <v>234</v>
      </c>
      <c r="R796" s="50">
        <f>SUM(P796:Q796)</f>
        <v>472</v>
      </c>
      <c r="S796" s="48">
        <v>183</v>
      </c>
      <c r="T796" s="48">
        <v>207</v>
      </c>
      <c r="U796" s="49">
        <f>S796+T796</f>
        <v>390</v>
      </c>
      <c r="V796" s="48">
        <v>0</v>
      </c>
      <c r="W796" s="48">
        <v>0</v>
      </c>
      <c r="X796" s="48">
        <v>0</v>
      </c>
      <c r="Y796" s="48">
        <v>0</v>
      </c>
      <c r="Z796" s="48">
        <v>3</v>
      </c>
      <c r="AA796" s="48">
        <v>3</v>
      </c>
      <c r="AB796" s="50">
        <f>S796+V796+Y796</f>
        <v>183</v>
      </c>
      <c r="AC796" s="49">
        <f>T796+W796+Z796</f>
        <v>210</v>
      </c>
      <c r="AD796" s="48">
        <v>393</v>
      </c>
      <c r="AE796" s="48">
        <v>0</v>
      </c>
      <c r="AF796" s="48">
        <v>0</v>
      </c>
      <c r="AG796" s="48">
        <v>0</v>
      </c>
      <c r="AH796" s="48">
        <v>0</v>
      </c>
      <c r="AI796" s="48">
        <v>0</v>
      </c>
      <c r="AJ796" s="48">
        <v>0</v>
      </c>
      <c r="AK796" s="47">
        <f>'[1]KEBON DALEM'!T60</f>
        <v>113</v>
      </c>
      <c r="AL796" s="47">
        <f>'[1]KEBON DALEM'!T61</f>
        <v>45</v>
      </c>
      <c r="AM796" s="47">
        <f>'[1]KEBON DALEM'!T62</f>
        <v>29</v>
      </c>
      <c r="AN796" s="47">
        <f>'[1]KEBON DALEM'!T63</f>
        <v>195</v>
      </c>
      <c r="AO796" s="46">
        <f>SUM(AK796:AN796)</f>
        <v>382</v>
      </c>
      <c r="AP796" s="47">
        <f>'[1]KEBON DALEM'!T66</f>
        <v>11</v>
      </c>
      <c r="AQ796" s="46">
        <f>+AO796+AP796</f>
        <v>393</v>
      </c>
      <c r="AR796" s="45">
        <f>AB796/P796</f>
        <v>0.76890756302521013</v>
      </c>
      <c r="AS796" s="45">
        <f>(AC796/(H796+N796)*100%)</f>
        <v>0.89743589743589747</v>
      </c>
      <c r="AT796" s="45">
        <f>AD796/R796</f>
        <v>0.8326271186440678</v>
      </c>
      <c r="AU796" s="44" t="e">
        <f>AH796/AE796</f>
        <v>#DIV/0!</v>
      </c>
      <c r="AV796" s="44" t="e">
        <f>AI796/AF796</f>
        <v>#DIV/0!</v>
      </c>
      <c r="AW796" s="44" t="e">
        <f>AJ796/AG796</f>
        <v>#DIV/0!</v>
      </c>
      <c r="AX796" s="43">
        <f>AO796/AQ796</f>
        <v>0.97201017811704837</v>
      </c>
      <c r="AY796" s="42">
        <f>AP796/AQ796</f>
        <v>2.7989821882951654E-2</v>
      </c>
    </row>
    <row r="797" spans="1:51" ht="15" customHeight="1" x14ac:dyDescent="0.25">
      <c r="A797" s="32">
        <v>790</v>
      </c>
      <c r="B797" s="32">
        <v>11</v>
      </c>
      <c r="C797" s="32">
        <v>790</v>
      </c>
      <c r="D797" s="52" t="s">
        <v>4</v>
      </c>
      <c r="E797" s="52" t="s">
        <v>9</v>
      </c>
      <c r="F797" s="51">
        <v>11</v>
      </c>
      <c r="G797" s="47">
        <v>199</v>
      </c>
      <c r="H797" s="47">
        <v>218</v>
      </c>
      <c r="I797" s="48">
        <f>SUM(G797:H797)</f>
        <v>417</v>
      </c>
      <c r="J797" s="48">
        <v>0</v>
      </c>
      <c r="K797" s="48">
        <v>0</v>
      </c>
      <c r="L797" s="50">
        <f>J797+K797</f>
        <v>0</v>
      </c>
      <c r="M797" s="48">
        <v>2</v>
      </c>
      <c r="N797" s="48">
        <v>3</v>
      </c>
      <c r="O797" s="50">
        <f>M797+N797</f>
        <v>5</v>
      </c>
      <c r="P797" s="50">
        <f>G797+J797+M797</f>
        <v>201</v>
      </c>
      <c r="Q797" s="50">
        <f>H797+K797+N797</f>
        <v>221</v>
      </c>
      <c r="R797" s="50">
        <f>SUM(P797:Q797)</f>
        <v>422</v>
      </c>
      <c r="S797" s="48">
        <v>163</v>
      </c>
      <c r="T797" s="48">
        <v>176</v>
      </c>
      <c r="U797" s="49">
        <f>S797+T797</f>
        <v>339</v>
      </c>
      <c r="V797" s="48">
        <v>0</v>
      </c>
      <c r="W797" s="48">
        <v>0</v>
      </c>
      <c r="X797" s="48">
        <v>0</v>
      </c>
      <c r="Y797" s="48">
        <v>2</v>
      </c>
      <c r="Z797" s="48">
        <v>3</v>
      </c>
      <c r="AA797" s="48">
        <v>5</v>
      </c>
      <c r="AB797" s="50">
        <v>170</v>
      </c>
      <c r="AC797" s="49">
        <f>T797+W797+Z797</f>
        <v>179</v>
      </c>
      <c r="AD797" s="48">
        <v>344</v>
      </c>
      <c r="AE797" s="48">
        <v>0</v>
      </c>
      <c r="AF797" s="48">
        <v>0</v>
      </c>
      <c r="AG797" s="48">
        <v>0</v>
      </c>
      <c r="AH797" s="48">
        <v>0</v>
      </c>
      <c r="AI797" s="48">
        <v>0</v>
      </c>
      <c r="AJ797" s="48">
        <v>0</v>
      </c>
      <c r="AK797" s="47">
        <f>'[1]KEBON DALEM'!U60</f>
        <v>105</v>
      </c>
      <c r="AL797" s="47">
        <f>'[1]KEBON DALEM'!U61</f>
        <v>66</v>
      </c>
      <c r="AM797" s="47">
        <f>'[1]KEBON DALEM'!U62</f>
        <v>62</v>
      </c>
      <c r="AN797" s="47">
        <f>'[1]KEBON DALEM'!U63</f>
        <v>98</v>
      </c>
      <c r="AO797" s="46">
        <f>SUM(AK797:AN797)</f>
        <v>331</v>
      </c>
      <c r="AP797" s="47">
        <f>'[1]KEBON DALEM'!U66</f>
        <v>13</v>
      </c>
      <c r="AQ797" s="46">
        <f>+AO797+AP797</f>
        <v>344</v>
      </c>
      <c r="AR797" s="45">
        <f>AB797/P797</f>
        <v>0.845771144278607</v>
      </c>
      <c r="AS797" s="45">
        <f>(AC797/(H797+N797)*100%)</f>
        <v>0.80995475113122173</v>
      </c>
      <c r="AT797" s="45">
        <f>AD797/R797</f>
        <v>0.81516587677725116</v>
      </c>
      <c r="AU797" s="44" t="e">
        <f>AH797/AE797</f>
        <v>#DIV/0!</v>
      </c>
      <c r="AV797" s="44" t="e">
        <f>AI797/AF797</f>
        <v>#DIV/0!</v>
      </c>
      <c r="AW797" s="44" t="e">
        <f>AJ797/AG797</f>
        <v>#DIV/0!</v>
      </c>
      <c r="AX797" s="43">
        <f>AO797/AQ797</f>
        <v>0.96220930232558144</v>
      </c>
      <c r="AY797" s="42">
        <f>AP797/AQ797</f>
        <v>3.7790697674418602E-2</v>
      </c>
    </row>
    <row r="798" spans="1:51" ht="15" customHeight="1" x14ac:dyDescent="0.25">
      <c r="A798" s="32">
        <v>791</v>
      </c>
      <c r="B798" s="32">
        <v>12</v>
      </c>
      <c r="C798" s="32">
        <v>791</v>
      </c>
      <c r="D798" s="52" t="s">
        <v>4</v>
      </c>
      <c r="E798" s="52" t="s">
        <v>9</v>
      </c>
      <c r="F798" s="51">
        <v>12</v>
      </c>
      <c r="G798" s="47">
        <v>167</v>
      </c>
      <c r="H798" s="47">
        <v>164</v>
      </c>
      <c r="I798" s="48">
        <f>SUM(G798:H798)</f>
        <v>331</v>
      </c>
      <c r="J798" s="48">
        <v>0</v>
      </c>
      <c r="K798" s="48">
        <v>0</v>
      </c>
      <c r="L798" s="50">
        <f>J798+K798</f>
        <v>0</v>
      </c>
      <c r="M798" s="48">
        <v>2</v>
      </c>
      <c r="N798" s="48">
        <v>0</v>
      </c>
      <c r="O798" s="50">
        <f>M798+N798</f>
        <v>2</v>
      </c>
      <c r="P798" s="50">
        <f>G798+J798+M798</f>
        <v>169</v>
      </c>
      <c r="Q798" s="50">
        <f>H798+K798+N798</f>
        <v>164</v>
      </c>
      <c r="R798" s="50">
        <f>SUM(P798:Q798)</f>
        <v>333</v>
      </c>
      <c r="S798" s="48">
        <v>129</v>
      </c>
      <c r="T798" s="48">
        <v>148</v>
      </c>
      <c r="U798" s="49">
        <f>S798+T798</f>
        <v>277</v>
      </c>
      <c r="V798" s="48">
        <v>0</v>
      </c>
      <c r="W798" s="48">
        <v>0</v>
      </c>
      <c r="X798" s="48">
        <v>0</v>
      </c>
      <c r="Y798" s="48">
        <v>2</v>
      </c>
      <c r="Z798" s="48">
        <v>0</v>
      </c>
      <c r="AA798" s="48">
        <v>2</v>
      </c>
      <c r="AB798" s="50">
        <f>S798+V798+Y798</f>
        <v>131</v>
      </c>
      <c r="AC798" s="49">
        <f>T798+W798+Z798</f>
        <v>148</v>
      </c>
      <c r="AD798" s="48">
        <v>279</v>
      </c>
      <c r="AE798" s="54">
        <v>2</v>
      </c>
      <c r="AF798" s="53">
        <v>0</v>
      </c>
      <c r="AG798" s="49">
        <f>AE798+AF798</f>
        <v>2</v>
      </c>
      <c r="AH798" s="54">
        <v>2</v>
      </c>
      <c r="AI798" s="53">
        <v>0</v>
      </c>
      <c r="AJ798" s="49">
        <f>AH798+AI798</f>
        <v>2</v>
      </c>
      <c r="AK798" s="47">
        <f>'[1]KEBON DALEM'!V60</f>
        <v>64</v>
      </c>
      <c r="AL798" s="47">
        <f>'[1]KEBON DALEM'!V61</f>
        <v>45</v>
      </c>
      <c r="AM798" s="47">
        <f>'[1]KEBON DALEM'!V62</f>
        <v>22</v>
      </c>
      <c r="AN798" s="47">
        <f>'[1]KEBON DALEM'!V63</f>
        <v>138</v>
      </c>
      <c r="AO798" s="46">
        <f>SUM(AK798:AN798)</f>
        <v>269</v>
      </c>
      <c r="AP798" s="47">
        <f>'[1]KEBON DALEM'!V66</f>
        <v>10</v>
      </c>
      <c r="AQ798" s="46">
        <f>+AO798+AP798</f>
        <v>279</v>
      </c>
      <c r="AR798" s="45">
        <f>AB798/P798</f>
        <v>0.7751479289940828</v>
      </c>
      <c r="AS798" s="45">
        <f>(AC798/(H798+N798)*100%)</f>
        <v>0.90243902439024393</v>
      </c>
      <c r="AT798" s="45">
        <f>AD798/R798</f>
        <v>0.83783783783783783</v>
      </c>
      <c r="AU798" s="44">
        <f>AH798/AE798</f>
        <v>1</v>
      </c>
      <c r="AV798" s="44" t="e">
        <f>AI798/AF798</f>
        <v>#DIV/0!</v>
      </c>
      <c r="AW798" s="44">
        <f>AJ798/AG798</f>
        <v>1</v>
      </c>
      <c r="AX798" s="43">
        <f>AO798/AQ798</f>
        <v>0.96415770609318996</v>
      </c>
      <c r="AY798" s="42">
        <f>AP798/AQ798</f>
        <v>3.5842293906810034E-2</v>
      </c>
    </row>
    <row r="799" spans="1:51" ht="15" customHeight="1" x14ac:dyDescent="0.25">
      <c r="A799" s="32">
        <v>792</v>
      </c>
      <c r="B799" s="32">
        <v>13</v>
      </c>
      <c r="C799" s="32">
        <v>792</v>
      </c>
      <c r="D799" s="52" t="s">
        <v>4</v>
      </c>
      <c r="E799" s="52" t="s">
        <v>9</v>
      </c>
      <c r="F799" s="51">
        <v>13</v>
      </c>
      <c r="G799" s="47">
        <v>226</v>
      </c>
      <c r="H799" s="47">
        <v>226</v>
      </c>
      <c r="I799" s="48">
        <f>SUM(G799:H799)</f>
        <v>452</v>
      </c>
      <c r="J799" s="48">
        <v>0</v>
      </c>
      <c r="K799" s="48">
        <v>0</v>
      </c>
      <c r="L799" s="50">
        <f>J799+K799</f>
        <v>0</v>
      </c>
      <c r="M799" s="48">
        <v>0</v>
      </c>
      <c r="N799" s="48">
        <v>0</v>
      </c>
      <c r="O799" s="50">
        <f>M799+N799</f>
        <v>0</v>
      </c>
      <c r="P799" s="50">
        <f>G799+J799+M799</f>
        <v>226</v>
      </c>
      <c r="Q799" s="50">
        <f>H799+K799+N799</f>
        <v>226</v>
      </c>
      <c r="R799" s="50">
        <f>SUM(P799:Q799)</f>
        <v>452</v>
      </c>
      <c r="S799" s="48">
        <v>172</v>
      </c>
      <c r="T799" s="48">
        <v>157</v>
      </c>
      <c r="U799" s="49">
        <f>S799+T799</f>
        <v>329</v>
      </c>
      <c r="V799" s="48">
        <v>0</v>
      </c>
      <c r="W799" s="48">
        <v>0</v>
      </c>
      <c r="X799" s="48">
        <v>0</v>
      </c>
      <c r="Y799" s="48">
        <v>0</v>
      </c>
      <c r="Z799" s="48">
        <v>0</v>
      </c>
      <c r="AA799" s="48">
        <v>0</v>
      </c>
      <c r="AB799" s="50">
        <f>S799+V799+Y799</f>
        <v>172</v>
      </c>
      <c r="AC799" s="49">
        <f>T799+W799+Z799</f>
        <v>157</v>
      </c>
      <c r="AD799" s="48">
        <v>329</v>
      </c>
      <c r="AE799" s="48">
        <v>0</v>
      </c>
      <c r="AF799" s="48">
        <v>0</v>
      </c>
      <c r="AG799" s="48">
        <v>0</v>
      </c>
      <c r="AH799" s="48">
        <v>0</v>
      </c>
      <c r="AI799" s="48">
        <v>0</v>
      </c>
      <c r="AJ799" s="48">
        <v>0</v>
      </c>
      <c r="AK799" s="47">
        <f>'[1]KEBON DALEM'!W60</f>
        <v>111</v>
      </c>
      <c r="AL799" s="47">
        <f>'[1]KEBON DALEM'!W61</f>
        <v>23</v>
      </c>
      <c r="AM799" s="47">
        <f>'[1]KEBON DALEM'!W62</f>
        <v>48</v>
      </c>
      <c r="AN799" s="47">
        <f>'[1]KEBON DALEM'!W63</f>
        <v>132</v>
      </c>
      <c r="AO799" s="46">
        <f>SUM(AK799:AN799)</f>
        <v>314</v>
      </c>
      <c r="AP799" s="47">
        <f>'[1]KEBON DALEM'!W66</f>
        <v>15</v>
      </c>
      <c r="AQ799" s="46">
        <f>+AO799+AP799</f>
        <v>329</v>
      </c>
      <c r="AR799" s="45">
        <f>AB799/P799</f>
        <v>0.76106194690265483</v>
      </c>
      <c r="AS799" s="45">
        <f>(AC799/(H799+N799)*100%)</f>
        <v>0.69469026548672563</v>
      </c>
      <c r="AT799" s="45">
        <f>AD799/R799</f>
        <v>0.72787610619469023</v>
      </c>
      <c r="AU799" s="44" t="e">
        <f>AH799/AE799</f>
        <v>#DIV/0!</v>
      </c>
      <c r="AV799" s="44" t="e">
        <f>AI799/AF799</f>
        <v>#DIV/0!</v>
      </c>
      <c r="AW799" s="44" t="e">
        <f>AJ799/AG799</f>
        <v>#DIV/0!</v>
      </c>
      <c r="AX799" s="43">
        <f>AO799/AQ799</f>
        <v>0.95440729483282671</v>
      </c>
      <c r="AY799" s="42">
        <f>AP799/AQ799</f>
        <v>4.5592705167173252E-2</v>
      </c>
    </row>
    <row r="800" spans="1:51" ht="15" customHeight="1" x14ac:dyDescent="0.25">
      <c r="A800" s="32">
        <v>793</v>
      </c>
      <c r="B800" s="32">
        <v>14</v>
      </c>
      <c r="C800" s="32">
        <v>793</v>
      </c>
      <c r="D800" s="52" t="s">
        <v>4</v>
      </c>
      <c r="E800" s="52" t="s">
        <v>9</v>
      </c>
      <c r="F800" s="51">
        <v>14</v>
      </c>
      <c r="G800" s="47">
        <v>224</v>
      </c>
      <c r="H800" s="47">
        <v>233</v>
      </c>
      <c r="I800" s="48">
        <f>SUM(G800:H800)</f>
        <v>457</v>
      </c>
      <c r="J800" s="48">
        <v>0</v>
      </c>
      <c r="K800" s="48">
        <v>0</v>
      </c>
      <c r="L800" s="50">
        <f>J800+K800</f>
        <v>0</v>
      </c>
      <c r="M800" s="48">
        <v>0</v>
      </c>
      <c r="N800" s="48">
        <v>3</v>
      </c>
      <c r="O800" s="50">
        <f>M800+N800</f>
        <v>3</v>
      </c>
      <c r="P800" s="50">
        <f>G800+J800+M800</f>
        <v>224</v>
      </c>
      <c r="Q800" s="50">
        <f>H800+K800+N800</f>
        <v>236</v>
      </c>
      <c r="R800" s="50">
        <f>SUM(P800:Q800)</f>
        <v>460</v>
      </c>
      <c r="S800" s="48">
        <v>147</v>
      </c>
      <c r="T800" s="48">
        <v>155</v>
      </c>
      <c r="U800" s="49">
        <f>S800+T800</f>
        <v>302</v>
      </c>
      <c r="V800" s="48">
        <v>0</v>
      </c>
      <c r="W800" s="48">
        <v>0</v>
      </c>
      <c r="X800" s="48">
        <v>0</v>
      </c>
      <c r="Y800" s="48">
        <v>0</v>
      </c>
      <c r="Z800" s="48">
        <v>3</v>
      </c>
      <c r="AA800" s="48">
        <v>3</v>
      </c>
      <c r="AB800" s="50">
        <f>S800+V800+Y800</f>
        <v>147</v>
      </c>
      <c r="AC800" s="49">
        <f>T800+W800+Z800</f>
        <v>158</v>
      </c>
      <c r="AD800" s="48">
        <v>305</v>
      </c>
      <c r="AE800" s="48">
        <v>0</v>
      </c>
      <c r="AF800" s="48">
        <v>0</v>
      </c>
      <c r="AG800" s="48">
        <v>0</v>
      </c>
      <c r="AH800" s="48">
        <v>0</v>
      </c>
      <c r="AI800" s="48">
        <v>0</v>
      </c>
      <c r="AJ800" s="48">
        <v>0</v>
      </c>
      <c r="AK800" s="47">
        <f>'[1]KEBON DALEM'!X60</f>
        <v>103</v>
      </c>
      <c r="AL800" s="47">
        <f>'[1]KEBON DALEM'!X61</f>
        <v>33</v>
      </c>
      <c r="AM800" s="47">
        <f>'[1]KEBON DALEM'!X62</f>
        <v>19</v>
      </c>
      <c r="AN800" s="47">
        <f>'[1]KEBON DALEM'!X63</f>
        <v>125</v>
      </c>
      <c r="AO800" s="46">
        <f>SUM(AK800:AN800)</f>
        <v>280</v>
      </c>
      <c r="AP800" s="47">
        <f>'[1]KEBON DALEM'!X66</f>
        <v>25</v>
      </c>
      <c r="AQ800" s="46">
        <f>+AO800+AP800</f>
        <v>305</v>
      </c>
      <c r="AR800" s="45">
        <f>AB800/P800</f>
        <v>0.65625</v>
      </c>
      <c r="AS800" s="45">
        <f>(AC800/(H800+N800)*100%)</f>
        <v>0.66949152542372881</v>
      </c>
      <c r="AT800" s="45">
        <f>AD800/R800</f>
        <v>0.66304347826086951</v>
      </c>
      <c r="AU800" s="44" t="e">
        <f>AH800/AE800</f>
        <v>#DIV/0!</v>
      </c>
      <c r="AV800" s="44" t="e">
        <f>AI800/AF800</f>
        <v>#DIV/0!</v>
      </c>
      <c r="AW800" s="44" t="e">
        <f>AJ800/AG800</f>
        <v>#DIV/0!</v>
      </c>
      <c r="AX800" s="43">
        <f>AO800/AQ800</f>
        <v>0.91803278688524592</v>
      </c>
      <c r="AY800" s="42">
        <f>AP800/AQ800</f>
        <v>8.1967213114754092E-2</v>
      </c>
    </row>
    <row r="801" spans="1:51" ht="15" customHeight="1" x14ac:dyDescent="0.25">
      <c r="A801" s="32">
        <v>794</v>
      </c>
      <c r="B801" s="32">
        <v>15</v>
      </c>
      <c r="C801" s="32">
        <v>794</v>
      </c>
      <c r="D801" s="52" t="s">
        <v>4</v>
      </c>
      <c r="E801" s="52" t="s">
        <v>9</v>
      </c>
      <c r="F801" s="51">
        <v>15</v>
      </c>
      <c r="G801" s="47">
        <v>111</v>
      </c>
      <c r="H801" s="47">
        <v>291</v>
      </c>
      <c r="I801" s="48">
        <f>SUM(G801:H801)</f>
        <v>402</v>
      </c>
      <c r="J801" s="48">
        <v>0</v>
      </c>
      <c r="K801" s="48">
        <v>0</v>
      </c>
      <c r="L801" s="50">
        <f>J801+K801</f>
        <v>0</v>
      </c>
      <c r="M801" s="48">
        <v>0</v>
      </c>
      <c r="N801" s="48">
        <v>1</v>
      </c>
      <c r="O801" s="50">
        <f>M801+N801</f>
        <v>1</v>
      </c>
      <c r="P801" s="50">
        <f>G801+J801+M801</f>
        <v>111</v>
      </c>
      <c r="Q801" s="50">
        <v>282</v>
      </c>
      <c r="R801" s="50">
        <f>SUM(P801:Q801)</f>
        <v>393</v>
      </c>
      <c r="S801" s="48">
        <v>95</v>
      </c>
      <c r="T801" s="48">
        <v>119</v>
      </c>
      <c r="U801" s="49">
        <f>S801+T801</f>
        <v>214</v>
      </c>
      <c r="V801" s="48">
        <v>0</v>
      </c>
      <c r="W801" s="48">
        <v>0</v>
      </c>
      <c r="X801" s="48">
        <v>0</v>
      </c>
      <c r="Y801" s="48">
        <v>0</v>
      </c>
      <c r="Z801" s="48">
        <v>1</v>
      </c>
      <c r="AA801" s="48">
        <v>1</v>
      </c>
      <c r="AB801" s="50">
        <f>S801+V801+Y801</f>
        <v>95</v>
      </c>
      <c r="AC801" s="49">
        <v>125</v>
      </c>
      <c r="AD801" s="48">
        <v>245</v>
      </c>
      <c r="AE801" s="48">
        <v>0</v>
      </c>
      <c r="AF801" s="48">
        <v>0</v>
      </c>
      <c r="AG801" s="48">
        <v>0</v>
      </c>
      <c r="AH801" s="48">
        <v>0</v>
      </c>
      <c r="AI801" s="48">
        <v>0</v>
      </c>
      <c r="AJ801" s="48">
        <v>0</v>
      </c>
      <c r="AK801" s="47">
        <f>'[1]KEBON DALEM'!Y60</f>
        <v>48</v>
      </c>
      <c r="AL801" s="47">
        <f>'[1]KEBON DALEM'!Y61</f>
        <v>83</v>
      </c>
      <c r="AM801" s="47">
        <f>'[1]KEBON DALEM'!Y62</f>
        <v>45</v>
      </c>
      <c r="AN801" s="47">
        <f>'[1]KEBON DALEM'!Y63</f>
        <v>64</v>
      </c>
      <c r="AO801" s="46">
        <f>SUM(AK801:AN801)</f>
        <v>240</v>
      </c>
      <c r="AP801" s="47">
        <f>'[1]KEBON DALEM'!Y66</f>
        <v>5</v>
      </c>
      <c r="AQ801" s="46">
        <f>+AO801+AP801</f>
        <v>245</v>
      </c>
      <c r="AR801" s="45">
        <f>AB801/P801</f>
        <v>0.85585585585585588</v>
      </c>
      <c r="AS801" s="45">
        <f>(AC801/(H801+N801)*100%)</f>
        <v>0.42808219178082191</v>
      </c>
      <c r="AT801" s="45">
        <f>AD801/R801</f>
        <v>0.62340966921119589</v>
      </c>
      <c r="AU801" s="44" t="e">
        <f>AH801/AE801</f>
        <v>#DIV/0!</v>
      </c>
      <c r="AV801" s="44" t="e">
        <f>AI801/AF801</f>
        <v>#DIV/0!</v>
      </c>
      <c r="AW801" s="44" t="e">
        <f>AJ801/AG801</f>
        <v>#DIV/0!</v>
      </c>
      <c r="AX801" s="43">
        <f>AO801/AQ801</f>
        <v>0.97959183673469385</v>
      </c>
      <c r="AY801" s="42">
        <f>AP801/AQ801</f>
        <v>2.0408163265306121E-2</v>
      </c>
    </row>
    <row r="802" spans="1:51" ht="15" customHeight="1" x14ac:dyDescent="0.25">
      <c r="A802" s="32">
        <v>795</v>
      </c>
      <c r="B802" s="32">
        <v>16</v>
      </c>
      <c r="C802" s="32">
        <v>795</v>
      </c>
      <c r="D802" s="52" t="s">
        <v>4</v>
      </c>
      <c r="E802" s="52" t="s">
        <v>9</v>
      </c>
      <c r="F802" s="51">
        <v>16</v>
      </c>
      <c r="G802" s="47">
        <v>204</v>
      </c>
      <c r="H802" s="47">
        <v>199</v>
      </c>
      <c r="I802" s="48">
        <f>SUM(G802:H802)</f>
        <v>403</v>
      </c>
      <c r="J802" s="48">
        <v>0</v>
      </c>
      <c r="K802" s="48">
        <v>0</v>
      </c>
      <c r="L802" s="50">
        <f>J802+K802</f>
        <v>0</v>
      </c>
      <c r="M802" s="48">
        <v>1</v>
      </c>
      <c r="N802" s="48">
        <v>3</v>
      </c>
      <c r="O802" s="50">
        <f>M802+N802</f>
        <v>4</v>
      </c>
      <c r="P802" s="50">
        <f>G802+J802+M802</f>
        <v>205</v>
      </c>
      <c r="Q802" s="50">
        <f>H802+K802+N802</f>
        <v>202</v>
      </c>
      <c r="R802" s="50">
        <v>406</v>
      </c>
      <c r="S802" s="48">
        <v>152</v>
      </c>
      <c r="T802" s="48">
        <v>165</v>
      </c>
      <c r="U802" s="49">
        <f>S802+T802</f>
        <v>317</v>
      </c>
      <c r="V802" s="48">
        <v>0</v>
      </c>
      <c r="W802" s="48">
        <v>0</v>
      </c>
      <c r="X802" s="48">
        <v>0</v>
      </c>
      <c r="Y802" s="48">
        <v>1</v>
      </c>
      <c r="Z802" s="48">
        <v>3</v>
      </c>
      <c r="AA802" s="48">
        <v>4</v>
      </c>
      <c r="AB802" s="50">
        <f>S802+V802+Y802</f>
        <v>153</v>
      </c>
      <c r="AC802" s="49">
        <f>T802+W802+Z802</f>
        <v>168</v>
      </c>
      <c r="AD802" s="48">
        <v>321</v>
      </c>
      <c r="AE802" s="48">
        <v>0</v>
      </c>
      <c r="AF802" s="48">
        <v>0</v>
      </c>
      <c r="AG802" s="48">
        <v>0</v>
      </c>
      <c r="AH802" s="48">
        <v>0</v>
      </c>
      <c r="AI802" s="48">
        <v>0</v>
      </c>
      <c r="AJ802" s="48">
        <v>0</v>
      </c>
      <c r="AK802" s="47">
        <f>'[1]KEBON DALEM'!Z60</f>
        <v>90</v>
      </c>
      <c r="AL802" s="47">
        <f>'[1]KEBON DALEM'!Z61</f>
        <v>34</v>
      </c>
      <c r="AM802" s="47">
        <f>'[1]KEBON DALEM'!Z62</f>
        <v>47</v>
      </c>
      <c r="AN802" s="47">
        <f>'[1]KEBON DALEM'!Z63</f>
        <v>142</v>
      </c>
      <c r="AO802" s="46">
        <f>SUM(AK802:AN802)</f>
        <v>313</v>
      </c>
      <c r="AP802" s="47">
        <f>'[1]KEBON DALEM'!Z66</f>
        <v>8</v>
      </c>
      <c r="AQ802" s="46">
        <f>+AO802+AP802</f>
        <v>321</v>
      </c>
      <c r="AR802" s="45">
        <f>AB802/P802</f>
        <v>0.74634146341463414</v>
      </c>
      <c r="AS802" s="45">
        <f>(AC802/(H802+N802)*100%)</f>
        <v>0.83168316831683164</v>
      </c>
      <c r="AT802" s="45">
        <f>AD802/R802</f>
        <v>0.79064039408866993</v>
      </c>
      <c r="AU802" s="44" t="e">
        <f>AH802/AE802</f>
        <v>#DIV/0!</v>
      </c>
      <c r="AV802" s="44" t="e">
        <f>AI802/AF802</f>
        <v>#DIV/0!</v>
      </c>
      <c r="AW802" s="44" t="e">
        <f>AJ802/AG802</f>
        <v>#DIV/0!</v>
      </c>
      <c r="AX802" s="43">
        <f>AO802/AQ802</f>
        <v>0.97507788161993769</v>
      </c>
      <c r="AY802" s="42">
        <f>AP802/AQ802</f>
        <v>2.4922118380062305E-2</v>
      </c>
    </row>
    <row r="803" spans="1:51" ht="15" customHeight="1" x14ac:dyDescent="0.25">
      <c r="A803" s="32">
        <v>796</v>
      </c>
      <c r="B803" s="32">
        <v>17</v>
      </c>
      <c r="C803" s="32">
        <v>796</v>
      </c>
      <c r="D803" s="52" t="s">
        <v>4</v>
      </c>
      <c r="E803" s="52" t="s">
        <v>9</v>
      </c>
      <c r="F803" s="51">
        <v>17</v>
      </c>
      <c r="G803" s="47">
        <v>182</v>
      </c>
      <c r="H803" s="47">
        <v>198</v>
      </c>
      <c r="I803" s="48">
        <f>SUM(G803:H803)</f>
        <v>380</v>
      </c>
      <c r="J803" s="48">
        <v>0</v>
      </c>
      <c r="K803" s="48">
        <v>0</v>
      </c>
      <c r="L803" s="50">
        <f>J803+K803</f>
        <v>0</v>
      </c>
      <c r="M803" s="48">
        <v>2</v>
      </c>
      <c r="N803" s="48">
        <v>4</v>
      </c>
      <c r="O803" s="50">
        <f>M803+N803</f>
        <v>6</v>
      </c>
      <c r="P803" s="50">
        <f>G803+J803+M803</f>
        <v>184</v>
      </c>
      <c r="Q803" s="50">
        <f>H803+K803+N803</f>
        <v>202</v>
      </c>
      <c r="R803" s="50">
        <f>SUM(P803:Q803)</f>
        <v>386</v>
      </c>
      <c r="S803" s="48">
        <v>135</v>
      </c>
      <c r="T803" s="48">
        <v>149</v>
      </c>
      <c r="U803" s="49">
        <f>S803+T803</f>
        <v>284</v>
      </c>
      <c r="V803" s="48">
        <v>0</v>
      </c>
      <c r="W803" s="48">
        <v>0</v>
      </c>
      <c r="X803" s="48">
        <v>0</v>
      </c>
      <c r="Y803" s="48">
        <v>2</v>
      </c>
      <c r="Z803" s="48">
        <v>4</v>
      </c>
      <c r="AA803" s="48">
        <v>6</v>
      </c>
      <c r="AB803" s="50">
        <v>132</v>
      </c>
      <c r="AC803" s="49">
        <v>158</v>
      </c>
      <c r="AD803" s="48">
        <v>290</v>
      </c>
      <c r="AE803" s="48">
        <v>1</v>
      </c>
      <c r="AF803" s="48">
        <v>0</v>
      </c>
      <c r="AG803" s="48">
        <v>1</v>
      </c>
      <c r="AH803" s="48">
        <v>1</v>
      </c>
      <c r="AI803" s="48">
        <v>0</v>
      </c>
      <c r="AJ803" s="48">
        <v>1</v>
      </c>
      <c r="AK803" s="47">
        <f>'[1]KEBON DALEM'!AA60</f>
        <v>85</v>
      </c>
      <c r="AL803" s="47">
        <f>'[1]KEBON DALEM'!AA61</f>
        <v>15</v>
      </c>
      <c r="AM803" s="47">
        <f>'[1]KEBON DALEM'!AA62</f>
        <v>36</v>
      </c>
      <c r="AN803" s="47">
        <f>'[1]KEBON DALEM'!AA63</f>
        <v>142</v>
      </c>
      <c r="AO803" s="46">
        <f>SUM(AK803:AN803)</f>
        <v>278</v>
      </c>
      <c r="AP803" s="47">
        <f>'[1]KEBON DALEM'!AA66</f>
        <v>12</v>
      </c>
      <c r="AQ803" s="46">
        <f>+AO803+AP803</f>
        <v>290</v>
      </c>
      <c r="AR803" s="45">
        <f>AB803/P803</f>
        <v>0.71739130434782605</v>
      </c>
      <c r="AS803" s="45">
        <f>(AC803/(H803+N803)*100%)</f>
        <v>0.78217821782178221</v>
      </c>
      <c r="AT803" s="45">
        <f>AD803/R803</f>
        <v>0.75129533678756477</v>
      </c>
      <c r="AU803" s="44">
        <f>AH803/AE803</f>
        <v>1</v>
      </c>
      <c r="AV803" s="44" t="e">
        <f>AI803/AF803</f>
        <v>#DIV/0!</v>
      </c>
      <c r="AW803" s="44">
        <f>AJ803/AG803</f>
        <v>1</v>
      </c>
      <c r="AX803" s="43">
        <f>AO803/AQ803</f>
        <v>0.95862068965517244</v>
      </c>
      <c r="AY803" s="42">
        <f>AP803/AQ803</f>
        <v>4.1379310344827586E-2</v>
      </c>
    </row>
    <row r="804" spans="1:51" ht="15" customHeight="1" x14ac:dyDescent="0.25">
      <c r="A804" s="32">
        <v>797</v>
      </c>
      <c r="B804" s="32">
        <v>18</v>
      </c>
      <c r="C804" s="32">
        <v>797</v>
      </c>
      <c r="D804" s="52" t="s">
        <v>4</v>
      </c>
      <c r="E804" s="52" t="s">
        <v>9</v>
      </c>
      <c r="F804" s="51">
        <v>18</v>
      </c>
      <c r="G804" s="47">
        <v>207</v>
      </c>
      <c r="H804" s="47">
        <v>204</v>
      </c>
      <c r="I804" s="48">
        <f>SUM(G804:H804)</f>
        <v>411</v>
      </c>
      <c r="J804" s="48">
        <v>0</v>
      </c>
      <c r="K804" s="48">
        <v>0</v>
      </c>
      <c r="L804" s="50">
        <f>J804+K804</f>
        <v>0</v>
      </c>
      <c r="M804" s="48">
        <v>4</v>
      </c>
      <c r="N804" s="48">
        <v>2</v>
      </c>
      <c r="O804" s="50">
        <f>M804+N804</f>
        <v>6</v>
      </c>
      <c r="P804" s="50">
        <f>G804+J804+M804</f>
        <v>211</v>
      </c>
      <c r="Q804" s="50">
        <f>H804+K804+N804</f>
        <v>206</v>
      </c>
      <c r="R804" s="50">
        <f>SUM(P804:Q804)</f>
        <v>417</v>
      </c>
      <c r="S804" s="48">
        <v>179</v>
      </c>
      <c r="T804" s="48">
        <v>167</v>
      </c>
      <c r="U804" s="49">
        <f>S804+T804</f>
        <v>346</v>
      </c>
      <c r="V804" s="48">
        <v>0</v>
      </c>
      <c r="W804" s="48">
        <v>0</v>
      </c>
      <c r="X804" s="48">
        <v>0</v>
      </c>
      <c r="Y804" s="48">
        <v>4</v>
      </c>
      <c r="Z804" s="48">
        <v>2</v>
      </c>
      <c r="AA804" s="48">
        <v>6</v>
      </c>
      <c r="AB804" s="50">
        <f>S804+V804+Y804</f>
        <v>183</v>
      </c>
      <c r="AC804" s="49">
        <f>T804+W804+Z804</f>
        <v>169</v>
      </c>
      <c r="AD804" s="48">
        <v>352</v>
      </c>
      <c r="AE804" s="48">
        <v>0</v>
      </c>
      <c r="AF804" s="48">
        <v>0</v>
      </c>
      <c r="AG804" s="48">
        <v>0</v>
      </c>
      <c r="AH804" s="48">
        <v>0</v>
      </c>
      <c r="AI804" s="48">
        <v>0</v>
      </c>
      <c r="AJ804" s="48">
        <v>0</v>
      </c>
      <c r="AK804" s="47">
        <f>'[1]KEBON DALEM'!AB60</f>
        <v>104</v>
      </c>
      <c r="AL804" s="47">
        <f>'[1]KEBON DALEM'!AB61</f>
        <v>52</v>
      </c>
      <c r="AM804" s="47">
        <f>'[1]KEBON DALEM'!AB62</f>
        <v>19</v>
      </c>
      <c r="AN804" s="47">
        <f>'[1]KEBON DALEM'!AB63</f>
        <v>165</v>
      </c>
      <c r="AO804" s="46">
        <f>SUM(AK804:AN804)</f>
        <v>340</v>
      </c>
      <c r="AP804" s="47">
        <f>'[1]KEBON DALEM'!AB66</f>
        <v>12</v>
      </c>
      <c r="AQ804" s="46">
        <f>+AO804+AP804</f>
        <v>352</v>
      </c>
      <c r="AR804" s="45">
        <f>AB804/P804</f>
        <v>0.86729857819905209</v>
      </c>
      <c r="AS804" s="45">
        <f>(AC804/(H804+N804)*100%)</f>
        <v>0.82038834951456308</v>
      </c>
      <c r="AT804" s="45">
        <f>AD804/R804</f>
        <v>0.84412470023980812</v>
      </c>
      <c r="AU804" s="44" t="e">
        <f>AH804/AE804</f>
        <v>#DIV/0!</v>
      </c>
      <c r="AV804" s="44" t="e">
        <f>AI804/AF804</f>
        <v>#DIV/0!</v>
      </c>
      <c r="AW804" s="44" t="e">
        <f>AJ804/AG804</f>
        <v>#DIV/0!</v>
      </c>
      <c r="AX804" s="43">
        <f>AO804/AQ804</f>
        <v>0.96590909090909094</v>
      </c>
      <c r="AY804" s="42">
        <f>AP804/AQ804</f>
        <v>3.4090909090909088E-2</v>
      </c>
    </row>
    <row r="805" spans="1:51" ht="15" customHeight="1" x14ac:dyDescent="0.25">
      <c r="A805" s="32">
        <v>798</v>
      </c>
      <c r="B805" s="32">
        <v>19</v>
      </c>
      <c r="C805" s="32">
        <v>798</v>
      </c>
      <c r="D805" s="52" t="s">
        <v>4</v>
      </c>
      <c r="E805" s="52" t="s">
        <v>9</v>
      </c>
      <c r="F805" s="51">
        <v>19</v>
      </c>
      <c r="G805" s="47">
        <v>164</v>
      </c>
      <c r="H805" s="47">
        <v>175</v>
      </c>
      <c r="I805" s="48">
        <f>SUM(G805:H805)</f>
        <v>339</v>
      </c>
      <c r="J805" s="48">
        <v>2</v>
      </c>
      <c r="K805" s="48">
        <v>2</v>
      </c>
      <c r="L805" s="50">
        <f>J805+K805</f>
        <v>4</v>
      </c>
      <c r="M805" s="48">
        <v>0</v>
      </c>
      <c r="N805" s="48">
        <v>1</v>
      </c>
      <c r="O805" s="50">
        <f>M805+N805</f>
        <v>1</v>
      </c>
      <c r="P805" s="50">
        <f>G805+J805+M805</f>
        <v>166</v>
      </c>
      <c r="Q805" s="50">
        <f>H805+K805+N805</f>
        <v>178</v>
      </c>
      <c r="R805" s="50">
        <f>SUM(P805:Q805)</f>
        <v>344</v>
      </c>
      <c r="S805" s="48">
        <v>132</v>
      </c>
      <c r="T805" s="48">
        <v>136</v>
      </c>
      <c r="U805" s="49">
        <f>S805+T805</f>
        <v>268</v>
      </c>
      <c r="V805" s="48">
        <v>2</v>
      </c>
      <c r="W805" s="48">
        <v>2</v>
      </c>
      <c r="X805" s="48">
        <v>4</v>
      </c>
      <c r="Y805" s="48">
        <v>0</v>
      </c>
      <c r="Z805" s="48">
        <v>1</v>
      </c>
      <c r="AA805" s="48">
        <v>1</v>
      </c>
      <c r="AB805" s="50">
        <f>S805+V805+Y805</f>
        <v>134</v>
      </c>
      <c r="AC805" s="49">
        <f>T805+W805+Z805</f>
        <v>139</v>
      </c>
      <c r="AD805" s="48">
        <v>273</v>
      </c>
      <c r="AE805" s="48">
        <v>0</v>
      </c>
      <c r="AF805" s="48">
        <v>0</v>
      </c>
      <c r="AG805" s="48">
        <v>0</v>
      </c>
      <c r="AH805" s="48">
        <v>0</v>
      </c>
      <c r="AI805" s="48">
        <v>0</v>
      </c>
      <c r="AJ805" s="48">
        <v>0</v>
      </c>
      <c r="AK805" s="47">
        <f>'[1]KEBON DALEM'!AC60</f>
        <v>83</v>
      </c>
      <c r="AL805" s="47">
        <f>'[1]KEBON DALEM'!AC61</f>
        <v>53</v>
      </c>
      <c r="AM805" s="47">
        <f>'[1]KEBON DALEM'!AC62</f>
        <v>35</v>
      </c>
      <c r="AN805" s="47">
        <f>'[1]KEBON DALEM'!AC63</f>
        <v>85</v>
      </c>
      <c r="AO805" s="46">
        <f>SUM(AK805:AN805)</f>
        <v>256</v>
      </c>
      <c r="AP805" s="47">
        <f>'[1]KEBON DALEM'!AC66</f>
        <v>17</v>
      </c>
      <c r="AQ805" s="46">
        <f>+AO805+AP805</f>
        <v>273</v>
      </c>
      <c r="AR805" s="45">
        <f>AB805/P805</f>
        <v>0.80722891566265065</v>
      </c>
      <c r="AS805" s="45">
        <f>(AC805/(H805+N805)*100%)</f>
        <v>0.78977272727272729</v>
      </c>
      <c r="AT805" s="45">
        <f>AD805/R805</f>
        <v>0.79360465116279066</v>
      </c>
      <c r="AU805" s="44" t="e">
        <f>AH805/AE805</f>
        <v>#DIV/0!</v>
      </c>
      <c r="AV805" s="44" t="e">
        <f>AI805/AF805</f>
        <v>#DIV/0!</v>
      </c>
      <c r="AW805" s="44" t="e">
        <f>AJ805/AG805</f>
        <v>#DIV/0!</v>
      </c>
      <c r="AX805" s="43">
        <f>AO805/AQ805</f>
        <v>0.93772893772893773</v>
      </c>
      <c r="AY805" s="42">
        <f>AP805/AQ805</f>
        <v>6.2271062271062272E-2</v>
      </c>
    </row>
    <row r="806" spans="1:51" ht="15" customHeight="1" x14ac:dyDescent="0.25">
      <c r="A806" s="32">
        <v>799</v>
      </c>
      <c r="B806" s="32">
        <v>20</v>
      </c>
      <c r="C806" s="32">
        <v>799</v>
      </c>
      <c r="D806" s="52" t="s">
        <v>4</v>
      </c>
      <c r="E806" s="52" t="s">
        <v>9</v>
      </c>
      <c r="F806" s="51">
        <v>20</v>
      </c>
      <c r="G806" s="47">
        <v>213</v>
      </c>
      <c r="H806" s="47">
        <v>221</v>
      </c>
      <c r="I806" s="48">
        <f>SUM(G806:H806)</f>
        <v>434</v>
      </c>
      <c r="J806" s="48">
        <v>0</v>
      </c>
      <c r="K806" s="48">
        <v>0</v>
      </c>
      <c r="L806" s="50">
        <f>J806+K806</f>
        <v>0</v>
      </c>
      <c r="M806" s="48">
        <v>0</v>
      </c>
      <c r="N806" s="48">
        <v>2</v>
      </c>
      <c r="O806" s="50">
        <f>M806+N806</f>
        <v>2</v>
      </c>
      <c r="P806" s="50">
        <f>G806+J806+M806</f>
        <v>213</v>
      </c>
      <c r="Q806" s="50">
        <f>H806+K806+N806</f>
        <v>223</v>
      </c>
      <c r="R806" s="50">
        <f>SUM(P806:Q806)</f>
        <v>436</v>
      </c>
      <c r="S806" s="48">
        <v>178</v>
      </c>
      <c r="T806" s="48">
        <v>196</v>
      </c>
      <c r="U806" s="49">
        <f>S806+T806</f>
        <v>374</v>
      </c>
      <c r="V806" s="48">
        <v>0</v>
      </c>
      <c r="W806" s="48">
        <v>0</v>
      </c>
      <c r="X806" s="48">
        <v>0</v>
      </c>
      <c r="Y806" s="48">
        <v>0</v>
      </c>
      <c r="Z806" s="48">
        <v>2</v>
      </c>
      <c r="AA806" s="48">
        <v>2</v>
      </c>
      <c r="AB806" s="50">
        <f>S806+V806+Y806</f>
        <v>178</v>
      </c>
      <c r="AC806" s="49">
        <f>T806+W806+Z806</f>
        <v>198</v>
      </c>
      <c r="AD806" s="48">
        <v>375</v>
      </c>
      <c r="AE806" s="48">
        <v>0</v>
      </c>
      <c r="AF806" s="48">
        <v>0</v>
      </c>
      <c r="AG806" s="48">
        <v>0</v>
      </c>
      <c r="AH806" s="48">
        <v>0</v>
      </c>
      <c r="AI806" s="48">
        <v>0</v>
      </c>
      <c r="AJ806" s="48">
        <v>0</v>
      </c>
      <c r="AK806" s="47">
        <f>'[1]KEBON DALEM'!AD60</f>
        <v>113</v>
      </c>
      <c r="AL806" s="47">
        <f>'[1]KEBON DALEM'!AD61</f>
        <v>64</v>
      </c>
      <c r="AM806" s="47">
        <f>'[1]KEBON DALEM'!AD62</f>
        <v>60</v>
      </c>
      <c r="AN806" s="47">
        <f>'[1]KEBON DALEM'!AD63</f>
        <v>116</v>
      </c>
      <c r="AO806" s="46">
        <f>SUM(AK806:AN806)</f>
        <v>353</v>
      </c>
      <c r="AP806" s="47">
        <f>'[1]KEBON DALEM'!AD66</f>
        <v>22</v>
      </c>
      <c r="AQ806" s="46">
        <f>+AO806+AP806</f>
        <v>375</v>
      </c>
      <c r="AR806" s="45">
        <f>AB806/P806</f>
        <v>0.83568075117370888</v>
      </c>
      <c r="AS806" s="45">
        <f>(AC806/(H806+N806)*100%)</f>
        <v>0.88789237668161436</v>
      </c>
      <c r="AT806" s="45">
        <f>AD806/R806</f>
        <v>0.86009174311926606</v>
      </c>
      <c r="AU806" s="44" t="e">
        <f>AH806/AE806</f>
        <v>#DIV/0!</v>
      </c>
      <c r="AV806" s="44" t="e">
        <f>AI806/AF806</f>
        <v>#DIV/0!</v>
      </c>
      <c r="AW806" s="44" t="e">
        <f>AJ806/AG806</f>
        <v>#DIV/0!</v>
      </c>
      <c r="AX806" s="43">
        <f>AO806/AQ806</f>
        <v>0.94133333333333336</v>
      </c>
      <c r="AY806" s="42">
        <f>AP806/AQ806</f>
        <v>5.8666666666666666E-2</v>
      </c>
    </row>
    <row r="807" spans="1:51" ht="15" customHeight="1" x14ac:dyDescent="0.25">
      <c r="A807" s="32">
        <v>800</v>
      </c>
      <c r="B807" s="32">
        <v>21</v>
      </c>
      <c r="C807" s="32">
        <v>800</v>
      </c>
      <c r="D807" s="52" t="s">
        <v>4</v>
      </c>
      <c r="E807" s="52" t="s">
        <v>9</v>
      </c>
      <c r="F807" s="51">
        <v>21</v>
      </c>
      <c r="G807" s="47">
        <v>177</v>
      </c>
      <c r="H807" s="47">
        <v>185</v>
      </c>
      <c r="I807" s="48">
        <f>SUM(G807:H807)</f>
        <v>362</v>
      </c>
      <c r="J807" s="48">
        <v>0</v>
      </c>
      <c r="K807" s="48">
        <v>0</v>
      </c>
      <c r="L807" s="50">
        <f>J807+K807</f>
        <v>0</v>
      </c>
      <c r="M807" s="48">
        <v>1</v>
      </c>
      <c r="N807" s="48">
        <v>1</v>
      </c>
      <c r="O807" s="50">
        <f>M807+N807</f>
        <v>2</v>
      </c>
      <c r="P807" s="50">
        <f>G807+J807+M807</f>
        <v>178</v>
      </c>
      <c r="Q807" s="50">
        <f>H807+K807+N807</f>
        <v>186</v>
      </c>
      <c r="R807" s="50">
        <f>SUM(P807:Q807)</f>
        <v>364</v>
      </c>
      <c r="S807" s="48">
        <v>153</v>
      </c>
      <c r="T807" s="48">
        <v>155</v>
      </c>
      <c r="U807" s="49">
        <f>S807+T807</f>
        <v>308</v>
      </c>
      <c r="V807" s="48">
        <v>0</v>
      </c>
      <c r="W807" s="48">
        <v>0</v>
      </c>
      <c r="X807" s="48">
        <v>0</v>
      </c>
      <c r="Y807" s="48">
        <v>1</v>
      </c>
      <c r="Z807" s="48">
        <v>1</v>
      </c>
      <c r="AA807" s="48">
        <v>2</v>
      </c>
      <c r="AB807" s="50">
        <f>S807+V807+Y807</f>
        <v>154</v>
      </c>
      <c r="AC807" s="49">
        <f>T807+W807+Z807</f>
        <v>156</v>
      </c>
      <c r="AD807" s="48">
        <v>310</v>
      </c>
      <c r="AE807" s="48">
        <v>1</v>
      </c>
      <c r="AF807" s="48">
        <v>1</v>
      </c>
      <c r="AG807" s="48">
        <v>2</v>
      </c>
      <c r="AH807" s="48">
        <v>1</v>
      </c>
      <c r="AI807" s="48">
        <v>1</v>
      </c>
      <c r="AJ807" s="48">
        <v>2</v>
      </c>
      <c r="AK807" s="47">
        <f>'[1]KEBON DALEM'!AE60</f>
        <v>50</v>
      </c>
      <c r="AL807" s="47">
        <f>'[1]KEBON DALEM'!AE61</f>
        <v>19</v>
      </c>
      <c r="AM807" s="47">
        <f>'[1]KEBON DALEM'!AE62</f>
        <v>45</v>
      </c>
      <c r="AN807" s="47">
        <f>'[1]KEBON DALEM'!AE63</f>
        <v>187</v>
      </c>
      <c r="AO807" s="46">
        <f>SUM(AK807:AN807)</f>
        <v>301</v>
      </c>
      <c r="AP807" s="47">
        <f>'[1]KEBON DALEM'!AE66</f>
        <v>9</v>
      </c>
      <c r="AQ807" s="46">
        <f>+AO807+AP807</f>
        <v>310</v>
      </c>
      <c r="AR807" s="45">
        <f>AB807/P807</f>
        <v>0.8651685393258427</v>
      </c>
      <c r="AS807" s="45">
        <f>(AC807/(H807+N807)*100%)</f>
        <v>0.83870967741935487</v>
      </c>
      <c r="AT807" s="45">
        <f>AD807/R807</f>
        <v>0.85164835164835162</v>
      </c>
      <c r="AU807" s="44">
        <f>AH807/AE807</f>
        <v>1</v>
      </c>
      <c r="AV807" s="44">
        <f>AI807/AF807</f>
        <v>1</v>
      </c>
      <c r="AW807" s="44">
        <f>AJ807/AG807</f>
        <v>1</v>
      </c>
      <c r="AX807" s="43">
        <f>AO807/AQ807</f>
        <v>0.97096774193548385</v>
      </c>
      <c r="AY807" s="42">
        <f>AP807/AQ807</f>
        <v>2.903225806451613E-2</v>
      </c>
    </row>
    <row r="808" spans="1:51" ht="15" customHeight="1" x14ac:dyDescent="0.25">
      <c r="A808" s="32">
        <v>801</v>
      </c>
      <c r="B808" s="32">
        <v>22</v>
      </c>
      <c r="C808" s="32">
        <v>801</v>
      </c>
      <c r="D808" s="52" t="s">
        <v>4</v>
      </c>
      <c r="E808" s="52" t="s">
        <v>9</v>
      </c>
      <c r="F808" s="51">
        <v>22</v>
      </c>
      <c r="G808" s="47">
        <v>207</v>
      </c>
      <c r="H808" s="47">
        <v>215</v>
      </c>
      <c r="I808" s="48">
        <f>SUM(G808:H808)</f>
        <v>422</v>
      </c>
      <c r="J808" s="48">
        <v>0</v>
      </c>
      <c r="K808" s="48">
        <v>0</v>
      </c>
      <c r="L808" s="50">
        <f>J808+K808</f>
        <v>0</v>
      </c>
      <c r="M808" s="48">
        <v>3</v>
      </c>
      <c r="N808" s="48">
        <v>3</v>
      </c>
      <c r="O808" s="50">
        <f>M808+N808</f>
        <v>6</v>
      </c>
      <c r="P808" s="50">
        <f>G808+J808+M808</f>
        <v>210</v>
      </c>
      <c r="Q808" s="50">
        <f>H808+K808+N808</f>
        <v>218</v>
      </c>
      <c r="R808" s="50">
        <f>SUM(P808:Q808)</f>
        <v>428</v>
      </c>
      <c r="S808" s="48">
        <v>149</v>
      </c>
      <c r="T808" s="48">
        <v>165</v>
      </c>
      <c r="U808" s="49">
        <f>S808+T808</f>
        <v>314</v>
      </c>
      <c r="V808" s="48">
        <v>0</v>
      </c>
      <c r="W808" s="48">
        <v>0</v>
      </c>
      <c r="X808" s="48">
        <v>0</v>
      </c>
      <c r="Y808" s="48">
        <v>3</v>
      </c>
      <c r="Z808" s="48">
        <v>3</v>
      </c>
      <c r="AA808" s="48">
        <v>6</v>
      </c>
      <c r="AB808" s="50">
        <f>S808+V808+Y808</f>
        <v>152</v>
      </c>
      <c r="AC808" s="49">
        <f>T808+W808+Z808</f>
        <v>168</v>
      </c>
      <c r="AD808" s="48">
        <v>320</v>
      </c>
      <c r="AE808" s="48">
        <v>0</v>
      </c>
      <c r="AF808" s="48">
        <v>0</v>
      </c>
      <c r="AG808" s="48">
        <v>0</v>
      </c>
      <c r="AH808" s="48">
        <v>0</v>
      </c>
      <c r="AI808" s="48">
        <v>0</v>
      </c>
      <c r="AJ808" s="48">
        <v>0</v>
      </c>
      <c r="AK808" s="47">
        <f>'[1]KEBON DALEM'!AF60</f>
        <v>43</v>
      </c>
      <c r="AL808" s="47">
        <f>'[1]KEBON DALEM'!AF61</f>
        <v>139</v>
      </c>
      <c r="AM808" s="47">
        <f>'[1]KEBON DALEM'!AF62</f>
        <v>16</v>
      </c>
      <c r="AN808" s="47">
        <f>'[1]KEBON DALEM'!AF63</f>
        <v>109</v>
      </c>
      <c r="AO808" s="46">
        <f>SUM(AK808:AN808)</f>
        <v>307</v>
      </c>
      <c r="AP808" s="47">
        <f>'[1]KEBON DALEM'!AF66</f>
        <v>13</v>
      </c>
      <c r="AQ808" s="46">
        <f>+AO808+AP808</f>
        <v>320</v>
      </c>
      <c r="AR808" s="45">
        <f>AB808/P808</f>
        <v>0.72380952380952379</v>
      </c>
      <c r="AS808" s="45">
        <f>(AC808/(H808+N808)*100%)</f>
        <v>0.77064220183486243</v>
      </c>
      <c r="AT808" s="45">
        <f>AD808/R808</f>
        <v>0.74766355140186913</v>
      </c>
      <c r="AU808" s="44" t="e">
        <f>AH808/AE808</f>
        <v>#DIV/0!</v>
      </c>
      <c r="AV808" s="44" t="e">
        <f>AI808/AF808</f>
        <v>#DIV/0!</v>
      </c>
      <c r="AW808" s="44" t="e">
        <f>AJ808/AG808</f>
        <v>#DIV/0!</v>
      </c>
      <c r="AX808" s="43">
        <f>AO808/AQ808</f>
        <v>0.95937499999999998</v>
      </c>
      <c r="AY808" s="42">
        <f>AP808/AQ808</f>
        <v>4.0625000000000001E-2</v>
      </c>
    </row>
    <row r="809" spans="1:51" ht="15" customHeight="1" x14ac:dyDescent="0.25">
      <c r="A809" s="32">
        <v>802</v>
      </c>
      <c r="B809" s="32">
        <v>23</v>
      </c>
      <c r="C809" s="32">
        <v>802</v>
      </c>
      <c r="D809" s="52" t="s">
        <v>4</v>
      </c>
      <c r="E809" s="52" t="s">
        <v>9</v>
      </c>
      <c r="F809" s="51">
        <v>23</v>
      </c>
      <c r="G809" s="47">
        <v>222</v>
      </c>
      <c r="H809" s="47">
        <v>232</v>
      </c>
      <c r="I809" s="48">
        <f>SUM(G809:H809)</f>
        <v>454</v>
      </c>
      <c r="J809" s="48">
        <v>0</v>
      </c>
      <c r="K809" s="48">
        <v>1</v>
      </c>
      <c r="L809" s="50">
        <f>J809+K809</f>
        <v>1</v>
      </c>
      <c r="M809" s="48">
        <v>1</v>
      </c>
      <c r="N809" s="48">
        <v>1</v>
      </c>
      <c r="O809" s="50">
        <f>M809+N809</f>
        <v>2</v>
      </c>
      <c r="P809" s="50">
        <f>G809+J809+M809</f>
        <v>223</v>
      </c>
      <c r="Q809" s="50">
        <f>H809+K809+N809</f>
        <v>234</v>
      </c>
      <c r="R809" s="50">
        <f>SUM(P809:Q809)</f>
        <v>457</v>
      </c>
      <c r="S809" s="48">
        <v>128</v>
      </c>
      <c r="T809" s="48">
        <v>153</v>
      </c>
      <c r="U809" s="49">
        <f>S809+T809</f>
        <v>281</v>
      </c>
      <c r="V809" s="48">
        <v>0</v>
      </c>
      <c r="W809" s="48">
        <v>1</v>
      </c>
      <c r="X809" s="48">
        <v>1</v>
      </c>
      <c r="Y809" s="48">
        <v>1</v>
      </c>
      <c r="Z809" s="48">
        <v>1</v>
      </c>
      <c r="AA809" s="48">
        <v>2</v>
      </c>
      <c r="AB809" s="50">
        <f>S809+V809+Y809</f>
        <v>129</v>
      </c>
      <c r="AC809" s="49">
        <f>T809+W809+Z809</f>
        <v>155</v>
      </c>
      <c r="AD809" s="48">
        <v>283</v>
      </c>
      <c r="AE809" s="48">
        <v>0</v>
      </c>
      <c r="AF809" s="48">
        <v>0</v>
      </c>
      <c r="AG809" s="48">
        <v>0</v>
      </c>
      <c r="AH809" s="48">
        <v>0</v>
      </c>
      <c r="AI809" s="48">
        <v>0</v>
      </c>
      <c r="AJ809" s="48">
        <v>0</v>
      </c>
      <c r="AK809" s="47">
        <f>'[1]KEBON DALEM'!AG60</f>
        <v>67</v>
      </c>
      <c r="AL809" s="47">
        <f>'[1]KEBON DALEM'!AG61</f>
        <v>56</v>
      </c>
      <c r="AM809" s="47">
        <f>'[1]KEBON DALEM'!AG62</f>
        <v>14</v>
      </c>
      <c r="AN809" s="47">
        <f>'[1]KEBON DALEM'!AG63</f>
        <v>143</v>
      </c>
      <c r="AO809" s="46">
        <f>SUM(AK809:AN809)</f>
        <v>280</v>
      </c>
      <c r="AP809" s="47">
        <f>'[1]KEBON DALEM'!AG66</f>
        <v>3</v>
      </c>
      <c r="AQ809" s="46">
        <f>+AO809+AP809</f>
        <v>283</v>
      </c>
      <c r="AR809" s="45">
        <f>AB809/P809</f>
        <v>0.57847533632286996</v>
      </c>
      <c r="AS809" s="45">
        <f>(AC809/(H809+N809)*100%)</f>
        <v>0.66523605150214593</v>
      </c>
      <c r="AT809" s="45">
        <f>AD809/R809</f>
        <v>0.61925601750547044</v>
      </c>
      <c r="AU809" s="44" t="e">
        <f>AH809/AE809</f>
        <v>#DIV/0!</v>
      </c>
      <c r="AV809" s="44" t="e">
        <f>AI809/AF809</f>
        <v>#DIV/0!</v>
      </c>
      <c r="AW809" s="44" t="e">
        <f>AJ809/AG809</f>
        <v>#DIV/0!</v>
      </c>
      <c r="AX809" s="43">
        <f>AO809/AQ809</f>
        <v>0.98939929328621912</v>
      </c>
      <c r="AY809" s="42">
        <f>AP809/AQ809</f>
        <v>1.0600706713780919E-2</v>
      </c>
    </row>
    <row r="810" spans="1:51" ht="15" customHeight="1" x14ac:dyDescent="0.25">
      <c r="A810" s="32">
        <v>803</v>
      </c>
      <c r="B810" s="32">
        <v>24</v>
      </c>
      <c r="C810" s="32">
        <v>803</v>
      </c>
      <c r="D810" s="52" t="s">
        <v>4</v>
      </c>
      <c r="E810" s="52" t="s">
        <v>9</v>
      </c>
      <c r="F810" s="51">
        <v>24</v>
      </c>
      <c r="G810" s="47">
        <v>246</v>
      </c>
      <c r="H810" s="47">
        <v>234</v>
      </c>
      <c r="I810" s="48">
        <f>SUM(G810:H810)</f>
        <v>480</v>
      </c>
      <c r="J810" s="48">
        <v>0</v>
      </c>
      <c r="K810" s="48">
        <v>0</v>
      </c>
      <c r="L810" s="50">
        <f>J810+K810</f>
        <v>0</v>
      </c>
      <c r="M810" s="48">
        <v>3</v>
      </c>
      <c r="N810" s="48">
        <v>2</v>
      </c>
      <c r="O810" s="50">
        <f>M810+N810</f>
        <v>5</v>
      </c>
      <c r="P810" s="50">
        <f>G810+J810+M810</f>
        <v>249</v>
      </c>
      <c r="Q810" s="50">
        <f>H810+K810+N810</f>
        <v>236</v>
      </c>
      <c r="R810" s="50">
        <f>SUM(P810:Q810)</f>
        <v>485</v>
      </c>
      <c r="S810" s="48">
        <v>142</v>
      </c>
      <c r="T810" s="48">
        <v>149</v>
      </c>
      <c r="U810" s="49">
        <f>S810+T810</f>
        <v>291</v>
      </c>
      <c r="V810" s="48">
        <v>0</v>
      </c>
      <c r="W810" s="48">
        <v>0</v>
      </c>
      <c r="X810" s="48">
        <v>0</v>
      </c>
      <c r="Y810" s="48">
        <v>3</v>
      </c>
      <c r="Z810" s="48">
        <v>2</v>
      </c>
      <c r="AA810" s="48">
        <v>5</v>
      </c>
      <c r="AB810" s="50">
        <f>S810+V810+Y810</f>
        <v>145</v>
      </c>
      <c r="AC810" s="49">
        <f>T810+W810+Z810</f>
        <v>151</v>
      </c>
      <c r="AD810" s="48">
        <v>296</v>
      </c>
      <c r="AE810" s="48">
        <v>0</v>
      </c>
      <c r="AF810" s="48">
        <v>0</v>
      </c>
      <c r="AG810" s="48">
        <v>0</v>
      </c>
      <c r="AH810" s="48">
        <v>0</v>
      </c>
      <c r="AI810" s="48">
        <v>0</v>
      </c>
      <c r="AJ810" s="48">
        <v>0</v>
      </c>
      <c r="AK810" s="47">
        <f>'[1]KEBON DALEM'!AH60</f>
        <v>60</v>
      </c>
      <c r="AL810" s="47">
        <f>'[1]KEBON DALEM'!AH61</f>
        <v>97</v>
      </c>
      <c r="AM810" s="47">
        <f>'[1]KEBON DALEM'!AH62</f>
        <v>15</v>
      </c>
      <c r="AN810" s="47">
        <f>'[1]KEBON DALEM'!AH63</f>
        <v>120</v>
      </c>
      <c r="AO810" s="46">
        <f>SUM(AK810:AN810)</f>
        <v>292</v>
      </c>
      <c r="AP810" s="47">
        <f>'[1]KEBON DALEM'!AH66</f>
        <v>4</v>
      </c>
      <c r="AQ810" s="46">
        <f>+AO810+AP810</f>
        <v>296</v>
      </c>
      <c r="AR810" s="45">
        <f>AB810/P810</f>
        <v>0.58232931726907633</v>
      </c>
      <c r="AS810" s="45">
        <f>(AC810/(H810+N810)*100%)</f>
        <v>0.63983050847457623</v>
      </c>
      <c r="AT810" s="45">
        <f>AD810/R810</f>
        <v>0.61030927835051552</v>
      </c>
      <c r="AU810" s="44" t="e">
        <f>AH810/AE810</f>
        <v>#DIV/0!</v>
      </c>
      <c r="AV810" s="44" t="e">
        <f>AI810/AF810</f>
        <v>#DIV/0!</v>
      </c>
      <c r="AW810" s="44" t="e">
        <f>AJ810/AG810</f>
        <v>#DIV/0!</v>
      </c>
      <c r="AX810" s="43">
        <f>AO810/AQ810</f>
        <v>0.98648648648648651</v>
      </c>
      <c r="AY810" s="42">
        <f>AP810/AQ810</f>
        <v>1.3513513513513514E-2</v>
      </c>
    </row>
    <row r="811" spans="1:51" ht="15" customHeight="1" x14ac:dyDescent="0.25">
      <c r="A811" s="32">
        <v>804</v>
      </c>
      <c r="B811" s="32"/>
      <c r="C811" s="32">
        <v>804</v>
      </c>
      <c r="D811" s="58" t="s">
        <v>8</v>
      </c>
      <c r="E811" s="58"/>
      <c r="F811" s="57">
        <f>F810</f>
        <v>24</v>
      </c>
      <c r="G811" s="55">
        <f>SUM(G787:G810)</f>
        <v>4673</v>
      </c>
      <c r="H811" s="55">
        <f>SUM(H787:H810)</f>
        <v>4884</v>
      </c>
      <c r="I811" s="55">
        <f>SUM(I787:I810)</f>
        <v>9557</v>
      </c>
      <c r="J811" s="55">
        <f>SUM(J787:J810)</f>
        <v>3</v>
      </c>
      <c r="K811" s="55">
        <f>SUM(K787:K810)</f>
        <v>6</v>
      </c>
      <c r="L811" s="55">
        <f>SUM(L787:L810)</f>
        <v>9</v>
      </c>
      <c r="M811" s="55">
        <f>SUM(M787:M810)</f>
        <v>42</v>
      </c>
      <c r="N811" s="55">
        <f>SUM(N787:N810)</f>
        <v>50</v>
      </c>
      <c r="O811" s="55">
        <f>SUM(O787:O810)</f>
        <v>92</v>
      </c>
      <c r="P811" s="55">
        <f>SUM(P787:P810)</f>
        <v>4718</v>
      </c>
      <c r="Q811" s="55">
        <f>SUM(Q787:Q810)</f>
        <v>4930</v>
      </c>
      <c r="R811" s="55">
        <f>SUM(R787:R810)</f>
        <v>9647</v>
      </c>
      <c r="S811" s="55">
        <f>SUM(S787:S810)</f>
        <v>3372</v>
      </c>
      <c r="T811" s="55">
        <f>SUM(T787:T810)</f>
        <v>3596</v>
      </c>
      <c r="U811" s="55">
        <f>SUM(U787:U810)</f>
        <v>6968</v>
      </c>
      <c r="V811" s="56">
        <v>3</v>
      </c>
      <c r="W811" s="56">
        <v>6</v>
      </c>
      <c r="X811" s="56">
        <v>9</v>
      </c>
      <c r="Y811" s="56">
        <v>42</v>
      </c>
      <c r="Z811" s="56">
        <v>50</v>
      </c>
      <c r="AA811" s="56">
        <v>92</v>
      </c>
      <c r="AB811" s="55">
        <f>SUM(AB787:AB810)</f>
        <v>3417</v>
      </c>
      <c r="AC811" s="55">
        <f>SUM(AC787:AC810)</f>
        <v>3662</v>
      </c>
      <c r="AD811" s="55">
        <f>SUM(AD787:AD810)</f>
        <v>7097</v>
      </c>
      <c r="AE811" s="55">
        <f>SUM(AE787:AE810)</f>
        <v>6</v>
      </c>
      <c r="AF811" s="55">
        <f>SUM(AF787:AF810)</f>
        <v>5</v>
      </c>
      <c r="AG811" s="55">
        <f>SUM(AG787:AG810)</f>
        <v>11</v>
      </c>
      <c r="AH811" s="55">
        <f>SUM(AH787:AH810)</f>
        <v>6</v>
      </c>
      <c r="AI811" s="55">
        <f>SUM(AI787:AI810)</f>
        <v>5</v>
      </c>
      <c r="AJ811" s="55">
        <f>SUM(AJ787:AJ810)</f>
        <v>11</v>
      </c>
      <c r="AK811" s="55">
        <f>SUM(AK787:AK810)</f>
        <v>1870</v>
      </c>
      <c r="AL811" s="55">
        <f>SUM(AL787:AL810)</f>
        <v>1433</v>
      </c>
      <c r="AM811" s="55">
        <f>SUM(AM787:AM810)</f>
        <v>675</v>
      </c>
      <c r="AN811" s="55">
        <f>SUM(AN787:AN810)</f>
        <v>2865</v>
      </c>
      <c r="AO811" s="55">
        <f>SUM(AO787:AO810)</f>
        <v>6843</v>
      </c>
      <c r="AP811" s="55">
        <f>SUM(AP787:AP810)</f>
        <v>254</v>
      </c>
      <c r="AQ811" s="55">
        <f>SUM(AQ787:AQ810)</f>
        <v>7097</v>
      </c>
      <c r="AR811" s="36">
        <f>AB811/P811</f>
        <v>0.72424756252649425</v>
      </c>
      <c r="AS811" s="36">
        <f>(AC811/(H811+N811)*100%)</f>
        <v>0.74219700040535064</v>
      </c>
      <c r="AT811" s="36">
        <f>AD811/R811</f>
        <v>0.73566911993365813</v>
      </c>
      <c r="AU811" s="35">
        <f>AH811/AE811</f>
        <v>1</v>
      </c>
      <c r="AV811" s="35">
        <f>AI811/AF811</f>
        <v>1</v>
      </c>
      <c r="AW811" s="35">
        <f>AJ811/AG811</f>
        <v>1</v>
      </c>
      <c r="AX811" s="34">
        <f>AO811/AQ811</f>
        <v>0.96421022967451031</v>
      </c>
      <c r="AY811" s="33">
        <f>AP811/AQ811</f>
        <v>3.5789770325489641E-2</v>
      </c>
    </row>
    <row r="812" spans="1:51" ht="15" customHeight="1" x14ac:dyDescent="0.25">
      <c r="A812" s="32">
        <v>805</v>
      </c>
      <c r="B812" s="32">
        <v>1</v>
      </c>
      <c r="C812" s="32">
        <v>805</v>
      </c>
      <c r="D812" s="52" t="s">
        <v>4</v>
      </c>
      <c r="E812" s="52" t="s">
        <v>4</v>
      </c>
      <c r="F812" s="51">
        <v>1</v>
      </c>
      <c r="G812" s="47">
        <v>209</v>
      </c>
      <c r="H812" s="47">
        <v>207</v>
      </c>
      <c r="I812" s="48">
        <f>SUM(G812:H812)</f>
        <v>416</v>
      </c>
      <c r="J812" s="48">
        <v>0</v>
      </c>
      <c r="K812" s="48">
        <v>0</v>
      </c>
      <c r="L812" s="50">
        <f>J812+K812</f>
        <v>0</v>
      </c>
      <c r="M812" s="48">
        <v>0</v>
      </c>
      <c r="N812" s="48">
        <v>0</v>
      </c>
      <c r="O812" s="50">
        <f>M812+N812</f>
        <v>0</v>
      </c>
      <c r="P812" s="50">
        <f>G812+J812+M812</f>
        <v>209</v>
      </c>
      <c r="Q812" s="50">
        <f>H812+K812+N812</f>
        <v>207</v>
      </c>
      <c r="R812" s="50">
        <f>SUM(P812:Q812)</f>
        <v>416</v>
      </c>
      <c r="S812" s="48">
        <v>184</v>
      </c>
      <c r="T812" s="48">
        <v>189</v>
      </c>
      <c r="U812" s="49">
        <f>S812+T812</f>
        <v>373</v>
      </c>
      <c r="V812" s="48">
        <v>0</v>
      </c>
      <c r="W812" s="48">
        <v>0</v>
      </c>
      <c r="X812" s="48">
        <v>0</v>
      </c>
      <c r="Y812" s="48">
        <v>0</v>
      </c>
      <c r="Z812" s="48">
        <v>0</v>
      </c>
      <c r="AA812" s="48">
        <v>0</v>
      </c>
      <c r="AB812" s="50">
        <f>S812+V812+Y812</f>
        <v>184</v>
      </c>
      <c r="AC812" s="49">
        <f>T812+W812+Z812</f>
        <v>189</v>
      </c>
      <c r="AD812" s="48">
        <v>373</v>
      </c>
      <c r="AE812" s="48">
        <v>0</v>
      </c>
      <c r="AF812" s="48">
        <v>0</v>
      </c>
      <c r="AG812" s="48">
        <v>0</v>
      </c>
      <c r="AH812" s="48">
        <v>0</v>
      </c>
      <c r="AI812" s="48">
        <v>0</v>
      </c>
      <c r="AJ812" s="48">
        <v>0</v>
      </c>
      <c r="AK812" s="47">
        <f>[1]PURWAKARTA!K60</f>
        <v>64</v>
      </c>
      <c r="AL812" s="47">
        <f>[1]PURWAKARTA!K61</f>
        <v>96</v>
      </c>
      <c r="AM812" s="47">
        <f>[1]PURWAKARTA!K62</f>
        <v>23</v>
      </c>
      <c r="AN812" s="47">
        <f>[1]PURWAKARTA!K63</f>
        <v>167</v>
      </c>
      <c r="AO812" s="46">
        <f>SUM(AK812:AN812)</f>
        <v>350</v>
      </c>
      <c r="AP812" s="47">
        <f>[1]PURWAKARTA!K66</f>
        <v>23</v>
      </c>
      <c r="AQ812" s="46">
        <f>+AO812+AP812</f>
        <v>373</v>
      </c>
      <c r="AR812" s="45">
        <f>AB812/P812</f>
        <v>0.88038277511961727</v>
      </c>
      <c r="AS812" s="45">
        <f>(AC812/(H812+N812)*100%)</f>
        <v>0.91304347826086951</v>
      </c>
      <c r="AT812" s="45">
        <f>AD812/R812</f>
        <v>0.89663461538461542</v>
      </c>
      <c r="AU812" s="44" t="e">
        <f>AH812/AE812</f>
        <v>#DIV/0!</v>
      </c>
      <c r="AV812" s="44" t="e">
        <f>AI812/AF812</f>
        <v>#DIV/0!</v>
      </c>
      <c r="AW812" s="44" t="e">
        <f>AJ812/AG812</f>
        <v>#DIV/0!</v>
      </c>
      <c r="AX812" s="43">
        <f>AO812/AQ812</f>
        <v>0.93833780160857905</v>
      </c>
      <c r="AY812" s="42">
        <f>AP812/AQ812</f>
        <v>6.1662198391420911E-2</v>
      </c>
    </row>
    <row r="813" spans="1:51" ht="15" customHeight="1" x14ac:dyDescent="0.25">
      <c r="A813" s="32">
        <v>806</v>
      </c>
      <c r="B813" s="32">
        <v>2</v>
      </c>
      <c r="C813" s="32">
        <v>806</v>
      </c>
      <c r="D813" s="52" t="s">
        <v>4</v>
      </c>
      <c r="E813" s="52" t="s">
        <v>4</v>
      </c>
      <c r="F813" s="51">
        <v>2</v>
      </c>
      <c r="G813" s="47">
        <v>222</v>
      </c>
      <c r="H813" s="47">
        <v>215</v>
      </c>
      <c r="I813" s="48">
        <f>SUM(G813:H813)</f>
        <v>437</v>
      </c>
      <c r="J813" s="48">
        <v>0</v>
      </c>
      <c r="K813" s="48">
        <v>0</v>
      </c>
      <c r="L813" s="50">
        <f>J813+K813</f>
        <v>0</v>
      </c>
      <c r="M813" s="48">
        <v>4</v>
      </c>
      <c r="N813" s="48">
        <v>5</v>
      </c>
      <c r="O813" s="50">
        <f>M813+N813</f>
        <v>9</v>
      </c>
      <c r="P813" s="50">
        <f>G813+J813+M813</f>
        <v>226</v>
      </c>
      <c r="Q813" s="50">
        <f>H813+K813+N813</f>
        <v>220</v>
      </c>
      <c r="R813" s="50">
        <f>SUM(P813:Q813)</f>
        <v>446</v>
      </c>
      <c r="S813" s="48">
        <v>187</v>
      </c>
      <c r="T813" s="48">
        <v>203</v>
      </c>
      <c r="U813" s="49">
        <f>S813+T813</f>
        <v>390</v>
      </c>
      <c r="V813" s="48">
        <v>0</v>
      </c>
      <c r="W813" s="48">
        <v>0</v>
      </c>
      <c r="X813" s="48">
        <v>0</v>
      </c>
      <c r="Y813" s="48">
        <v>4</v>
      </c>
      <c r="Z813" s="48">
        <v>5</v>
      </c>
      <c r="AA813" s="48">
        <v>9</v>
      </c>
      <c r="AB813" s="50">
        <f>S813+V813+Y813</f>
        <v>191</v>
      </c>
      <c r="AC813" s="49">
        <f>T813+W813+Z813</f>
        <v>208</v>
      </c>
      <c r="AD813" s="48">
        <v>399</v>
      </c>
      <c r="AE813" s="48">
        <v>0</v>
      </c>
      <c r="AF813" s="48">
        <v>0</v>
      </c>
      <c r="AG813" s="48">
        <v>0</v>
      </c>
      <c r="AH813" s="48">
        <v>0</v>
      </c>
      <c r="AI813" s="48">
        <v>0</v>
      </c>
      <c r="AJ813" s="48">
        <v>0</v>
      </c>
      <c r="AK813" s="47">
        <f>[1]PURWAKARTA!L60</f>
        <v>60</v>
      </c>
      <c r="AL813" s="47">
        <f>[1]PURWAKARTA!L61</f>
        <v>114</v>
      </c>
      <c r="AM813" s="47">
        <f>[1]PURWAKARTA!L62</f>
        <v>14</v>
      </c>
      <c r="AN813" s="47">
        <f>[1]PURWAKARTA!L63</f>
        <v>201</v>
      </c>
      <c r="AO813" s="46">
        <f>SUM(AK813:AN813)</f>
        <v>389</v>
      </c>
      <c r="AP813" s="47">
        <f>[1]PURWAKARTA!L66</f>
        <v>10</v>
      </c>
      <c r="AQ813" s="46">
        <f>+AO813+AP813</f>
        <v>399</v>
      </c>
      <c r="AR813" s="45">
        <f>AB813/P813</f>
        <v>0.84513274336283184</v>
      </c>
      <c r="AS813" s="45">
        <f>(AC813/(H813+N813)*100%)</f>
        <v>0.94545454545454544</v>
      </c>
      <c r="AT813" s="45">
        <f>AD813/R813</f>
        <v>0.89461883408071752</v>
      </c>
      <c r="AU813" s="44" t="e">
        <f>AH813/AE813</f>
        <v>#DIV/0!</v>
      </c>
      <c r="AV813" s="44" t="e">
        <f>AI813/AF813</f>
        <v>#DIV/0!</v>
      </c>
      <c r="AW813" s="44" t="e">
        <f>AJ813/AG813</f>
        <v>#DIV/0!</v>
      </c>
      <c r="AX813" s="43">
        <f>AO813/AQ813</f>
        <v>0.97493734335839599</v>
      </c>
      <c r="AY813" s="42">
        <f>AP813/AQ813</f>
        <v>2.5062656641604009E-2</v>
      </c>
    </row>
    <row r="814" spans="1:51" ht="15" customHeight="1" x14ac:dyDescent="0.25">
      <c r="A814" s="32">
        <v>807</v>
      </c>
      <c r="B814" s="32">
        <v>3</v>
      </c>
      <c r="C814" s="32">
        <v>807</v>
      </c>
      <c r="D814" s="52" t="s">
        <v>4</v>
      </c>
      <c r="E814" s="52" t="s">
        <v>4</v>
      </c>
      <c r="F814" s="51">
        <v>3</v>
      </c>
      <c r="G814" s="47">
        <v>231</v>
      </c>
      <c r="H814" s="47">
        <v>232</v>
      </c>
      <c r="I814" s="48">
        <f>SUM(G814:H814)</f>
        <v>463</v>
      </c>
      <c r="J814" s="48">
        <v>0</v>
      </c>
      <c r="K814" s="48">
        <v>0</v>
      </c>
      <c r="L814" s="50">
        <f>J814+K814</f>
        <v>0</v>
      </c>
      <c r="M814" s="48">
        <v>2</v>
      </c>
      <c r="N814" s="48">
        <v>2</v>
      </c>
      <c r="O814" s="50">
        <f>M814+N814</f>
        <v>4</v>
      </c>
      <c r="P814" s="50">
        <f>G814+J814+M814</f>
        <v>233</v>
      </c>
      <c r="Q814" s="50">
        <f>H814+K814+N814</f>
        <v>234</v>
      </c>
      <c r="R814" s="50">
        <f>SUM(P814:Q814)</f>
        <v>467</v>
      </c>
      <c r="S814" s="48">
        <v>193</v>
      </c>
      <c r="T814" s="48">
        <v>209</v>
      </c>
      <c r="U814" s="50">
        <f>S814+T814</f>
        <v>402</v>
      </c>
      <c r="V814" s="48">
        <v>0</v>
      </c>
      <c r="W814" s="48">
        <v>0</v>
      </c>
      <c r="X814" s="48">
        <v>0</v>
      </c>
      <c r="Y814" s="48">
        <v>2</v>
      </c>
      <c r="Z814" s="48">
        <v>2</v>
      </c>
      <c r="AA814" s="48">
        <v>4</v>
      </c>
      <c r="AB814" s="50">
        <f>S814+V814+Y814</f>
        <v>195</v>
      </c>
      <c r="AC814" s="49">
        <f>T814+W814+Z814</f>
        <v>211</v>
      </c>
      <c r="AD814" s="48">
        <v>406</v>
      </c>
      <c r="AE814" s="48">
        <v>0</v>
      </c>
      <c r="AF814" s="48">
        <v>0</v>
      </c>
      <c r="AG814" s="48">
        <v>0</v>
      </c>
      <c r="AH814" s="48">
        <v>0</v>
      </c>
      <c r="AI814" s="48">
        <v>0</v>
      </c>
      <c r="AJ814" s="48">
        <v>0</v>
      </c>
      <c r="AK814" s="47">
        <f>[1]PURWAKARTA!M60</f>
        <v>85</v>
      </c>
      <c r="AL814" s="47">
        <f>[1]PURWAKARTA!M61</f>
        <v>191</v>
      </c>
      <c r="AM814" s="47">
        <f>[1]PURWAKARTA!M62</f>
        <v>11</v>
      </c>
      <c r="AN814" s="47">
        <f>[1]PURWAKARTA!M63</f>
        <v>95</v>
      </c>
      <c r="AO814" s="46">
        <f>SUM(AK814:AN814)</f>
        <v>382</v>
      </c>
      <c r="AP814" s="47">
        <f>[1]PURWAKARTA!M66</f>
        <v>24</v>
      </c>
      <c r="AQ814" s="46">
        <f>+AO814+AP814</f>
        <v>406</v>
      </c>
      <c r="AR814" s="45">
        <f>AB814/P814</f>
        <v>0.83690987124463523</v>
      </c>
      <c r="AS814" s="45">
        <f>(AC814/(H814+N814)*100%)</f>
        <v>0.90170940170940173</v>
      </c>
      <c r="AT814" s="45">
        <f>AD814/R814</f>
        <v>0.86937901498929337</v>
      </c>
      <c r="AU814" s="44" t="e">
        <f>AH814/AE814</f>
        <v>#DIV/0!</v>
      </c>
      <c r="AV814" s="44" t="e">
        <f>AI814/AF814</f>
        <v>#DIV/0!</v>
      </c>
      <c r="AW814" s="44" t="e">
        <f>AJ814/AG814</f>
        <v>#DIV/0!</v>
      </c>
      <c r="AX814" s="43">
        <f>AO814/AQ814</f>
        <v>0.94088669950738912</v>
      </c>
      <c r="AY814" s="42">
        <f>AP814/AQ814</f>
        <v>5.9113300492610835E-2</v>
      </c>
    </row>
    <row r="815" spans="1:51" ht="15" customHeight="1" x14ac:dyDescent="0.25">
      <c r="A815" s="32">
        <v>808</v>
      </c>
      <c r="B815" s="32">
        <v>4</v>
      </c>
      <c r="C815" s="32">
        <v>808</v>
      </c>
      <c r="D815" s="52" t="s">
        <v>4</v>
      </c>
      <c r="E815" s="52" t="s">
        <v>4</v>
      </c>
      <c r="F815" s="51">
        <v>4</v>
      </c>
      <c r="G815" s="47">
        <v>194</v>
      </c>
      <c r="H815" s="47">
        <v>198</v>
      </c>
      <c r="I815" s="48">
        <f>SUM(G815:H815)</f>
        <v>392</v>
      </c>
      <c r="J815" s="48">
        <v>0</v>
      </c>
      <c r="K815" s="48">
        <v>0</v>
      </c>
      <c r="L815" s="50">
        <f>J815+K815</f>
        <v>0</v>
      </c>
      <c r="M815" s="48">
        <v>6</v>
      </c>
      <c r="N815" s="48">
        <v>3</v>
      </c>
      <c r="O815" s="50">
        <f>M815+N815</f>
        <v>9</v>
      </c>
      <c r="P815" s="50">
        <f>G815+J815+M815</f>
        <v>200</v>
      </c>
      <c r="Q815" s="50">
        <f>H815+K815+N815</f>
        <v>201</v>
      </c>
      <c r="R815" s="50">
        <f>SUM(P815:Q815)</f>
        <v>401</v>
      </c>
      <c r="S815" s="48">
        <v>152</v>
      </c>
      <c r="T815" s="48">
        <v>167</v>
      </c>
      <c r="U815" s="49">
        <f>S815+T815</f>
        <v>319</v>
      </c>
      <c r="V815" s="48">
        <v>0</v>
      </c>
      <c r="W815" s="48">
        <v>0</v>
      </c>
      <c r="X815" s="48">
        <v>0</v>
      </c>
      <c r="Y815" s="48">
        <v>6</v>
      </c>
      <c r="Z815" s="48">
        <v>3</v>
      </c>
      <c r="AA815" s="48">
        <v>9</v>
      </c>
      <c r="AB815" s="50">
        <f>S815+V815+Y815</f>
        <v>158</v>
      </c>
      <c r="AC815" s="49">
        <f>T815+W815+Z815</f>
        <v>170</v>
      </c>
      <c r="AD815" s="48">
        <v>328</v>
      </c>
      <c r="AE815" s="48">
        <v>0</v>
      </c>
      <c r="AF815" s="48">
        <v>0</v>
      </c>
      <c r="AG815" s="48">
        <v>0</v>
      </c>
      <c r="AH815" s="48">
        <v>0</v>
      </c>
      <c r="AI815" s="48">
        <v>0</v>
      </c>
      <c r="AJ815" s="48">
        <v>0</v>
      </c>
      <c r="AK815" s="47">
        <f>[1]PURWAKARTA!N60</f>
        <v>90</v>
      </c>
      <c r="AL815" s="47">
        <f>[1]PURWAKARTA!N61</f>
        <v>127</v>
      </c>
      <c r="AM815" s="47">
        <f>[1]PURWAKARTA!N62</f>
        <v>19</v>
      </c>
      <c r="AN815" s="47">
        <f>[1]PURWAKARTA!N63</f>
        <v>74</v>
      </c>
      <c r="AO815" s="46">
        <f>SUM(AK815:AN815)</f>
        <v>310</v>
      </c>
      <c r="AP815" s="47">
        <f>[1]PURWAKARTA!N66</f>
        <v>18</v>
      </c>
      <c r="AQ815" s="46">
        <f>+AO815+AP815</f>
        <v>328</v>
      </c>
      <c r="AR815" s="45">
        <f>AB815/P815</f>
        <v>0.79</v>
      </c>
      <c r="AS815" s="45">
        <f>(AC815/(H815+N815)*100%)</f>
        <v>0.845771144278607</v>
      </c>
      <c r="AT815" s="45">
        <f>AD815/R815</f>
        <v>0.81795511221945139</v>
      </c>
      <c r="AU815" s="44" t="e">
        <f>AH815/AE815</f>
        <v>#DIV/0!</v>
      </c>
      <c r="AV815" s="44" t="e">
        <f>AI815/AF815</f>
        <v>#DIV/0!</v>
      </c>
      <c r="AW815" s="44" t="e">
        <f>AJ815/AG815</f>
        <v>#DIV/0!</v>
      </c>
      <c r="AX815" s="43">
        <f>AO815/AQ815</f>
        <v>0.94512195121951215</v>
      </c>
      <c r="AY815" s="42">
        <f>AP815/AQ815</f>
        <v>5.4878048780487805E-2</v>
      </c>
    </row>
    <row r="816" spans="1:51" ht="15" customHeight="1" x14ac:dyDescent="0.25">
      <c r="A816" s="32">
        <v>809</v>
      </c>
      <c r="B816" s="32">
        <v>5</v>
      </c>
      <c r="C816" s="32">
        <v>809</v>
      </c>
      <c r="D816" s="52" t="s">
        <v>4</v>
      </c>
      <c r="E816" s="52" t="s">
        <v>4</v>
      </c>
      <c r="F816" s="51">
        <v>5</v>
      </c>
      <c r="G816" s="47">
        <v>186</v>
      </c>
      <c r="H816" s="47">
        <v>178</v>
      </c>
      <c r="I816" s="48">
        <f>SUM(G816:H816)</f>
        <v>364</v>
      </c>
      <c r="J816" s="48">
        <v>0</v>
      </c>
      <c r="K816" s="48">
        <v>0</v>
      </c>
      <c r="L816" s="50">
        <f>J816+K816</f>
        <v>0</v>
      </c>
      <c r="M816" s="48">
        <v>0</v>
      </c>
      <c r="N816" s="48">
        <v>1</v>
      </c>
      <c r="O816" s="50">
        <f>M816+N816</f>
        <v>1</v>
      </c>
      <c r="P816" s="50">
        <f>G816+J816+M816</f>
        <v>186</v>
      </c>
      <c r="Q816" s="50">
        <f>H816+K816+N816</f>
        <v>179</v>
      </c>
      <c r="R816" s="50">
        <f>SUM(P816:Q816)</f>
        <v>365</v>
      </c>
      <c r="S816" s="48">
        <v>162</v>
      </c>
      <c r="T816" s="48">
        <v>159</v>
      </c>
      <c r="U816" s="49">
        <f>S816+T816</f>
        <v>321</v>
      </c>
      <c r="V816" s="48">
        <v>0</v>
      </c>
      <c r="W816" s="48">
        <v>0</v>
      </c>
      <c r="X816" s="48">
        <v>0</v>
      </c>
      <c r="Y816" s="48">
        <v>0</v>
      </c>
      <c r="Z816" s="48">
        <v>1</v>
      </c>
      <c r="AA816" s="48">
        <v>1</v>
      </c>
      <c r="AB816" s="50">
        <f>S816+V816+Y816</f>
        <v>162</v>
      </c>
      <c r="AC816" s="49">
        <f>T816+W816+Z816</f>
        <v>160</v>
      </c>
      <c r="AD816" s="48">
        <v>322</v>
      </c>
      <c r="AE816" s="48">
        <v>1</v>
      </c>
      <c r="AF816" s="48">
        <v>0</v>
      </c>
      <c r="AG816" s="48">
        <v>1</v>
      </c>
      <c r="AH816" s="48">
        <v>1</v>
      </c>
      <c r="AI816" s="48">
        <v>0</v>
      </c>
      <c r="AJ816" s="48">
        <v>1</v>
      </c>
      <c r="AK816" s="47">
        <f>[1]PURWAKARTA!O60</f>
        <v>111</v>
      </c>
      <c r="AL816" s="47">
        <f>[1]PURWAKARTA!O61</f>
        <v>133</v>
      </c>
      <c r="AM816" s="47">
        <f>[1]PURWAKARTA!O62</f>
        <v>13</v>
      </c>
      <c r="AN816" s="47">
        <f>[1]PURWAKARTA!O63</f>
        <v>52</v>
      </c>
      <c r="AO816" s="46">
        <f>SUM(AK816:AN816)</f>
        <v>309</v>
      </c>
      <c r="AP816" s="47">
        <f>[1]PURWAKARTA!O66</f>
        <v>13</v>
      </c>
      <c r="AQ816" s="46">
        <f>+AO816+AP816</f>
        <v>322</v>
      </c>
      <c r="AR816" s="45">
        <f>AB816/P816</f>
        <v>0.87096774193548387</v>
      </c>
      <c r="AS816" s="45">
        <f>(AC816/(H816+N816)*100%)</f>
        <v>0.8938547486033519</v>
      </c>
      <c r="AT816" s="45">
        <f>AD816/R816</f>
        <v>0.88219178082191785</v>
      </c>
      <c r="AU816" s="44">
        <f>AH816/AE816</f>
        <v>1</v>
      </c>
      <c r="AV816" s="44" t="e">
        <f>AI816/AF816</f>
        <v>#DIV/0!</v>
      </c>
      <c r="AW816" s="44">
        <f>AJ816/AG816</f>
        <v>1</v>
      </c>
      <c r="AX816" s="43">
        <f>AO816/AQ816</f>
        <v>0.95962732919254656</v>
      </c>
      <c r="AY816" s="42">
        <f>AP816/AQ816</f>
        <v>4.0372670807453416E-2</v>
      </c>
    </row>
    <row r="817" spans="1:51" ht="15" customHeight="1" x14ac:dyDescent="0.25">
      <c r="A817" s="32">
        <v>810</v>
      </c>
      <c r="B817" s="32">
        <v>6</v>
      </c>
      <c r="C817" s="32">
        <v>810</v>
      </c>
      <c r="D817" s="52" t="s">
        <v>4</v>
      </c>
      <c r="E817" s="52" t="s">
        <v>4</v>
      </c>
      <c r="F817" s="51">
        <v>6</v>
      </c>
      <c r="G817" s="47">
        <v>161</v>
      </c>
      <c r="H817" s="47">
        <v>170</v>
      </c>
      <c r="I817" s="48">
        <f>SUM(G817:H817)</f>
        <v>331</v>
      </c>
      <c r="J817" s="48">
        <v>4</v>
      </c>
      <c r="K817" s="48">
        <v>4</v>
      </c>
      <c r="L817" s="50">
        <f>J817+K817</f>
        <v>8</v>
      </c>
      <c r="M817" s="48">
        <v>4</v>
      </c>
      <c r="N817" s="48">
        <v>2</v>
      </c>
      <c r="O817" s="50">
        <f>M817+N817</f>
        <v>6</v>
      </c>
      <c r="P817" s="50">
        <f>G817+J817+M817</f>
        <v>169</v>
      </c>
      <c r="Q817" s="50">
        <f>H817+K817+N817</f>
        <v>176</v>
      </c>
      <c r="R817" s="50">
        <f>SUM(P817:Q817)</f>
        <v>345</v>
      </c>
      <c r="S817" s="48">
        <v>110</v>
      </c>
      <c r="T817" s="48">
        <v>134</v>
      </c>
      <c r="U817" s="49">
        <f>S817+T817</f>
        <v>244</v>
      </c>
      <c r="V817" s="48">
        <v>4</v>
      </c>
      <c r="W817" s="48">
        <v>4</v>
      </c>
      <c r="X817" s="48">
        <v>8</v>
      </c>
      <c r="Y817" s="48">
        <v>4</v>
      </c>
      <c r="Z817" s="48">
        <v>2</v>
      </c>
      <c r="AA817" s="48">
        <v>6</v>
      </c>
      <c r="AB817" s="50">
        <f>S817+V817+Y817</f>
        <v>118</v>
      </c>
      <c r="AC817" s="49">
        <f>T817+W817+Z817</f>
        <v>140</v>
      </c>
      <c r="AD817" s="48">
        <v>258</v>
      </c>
      <c r="AE817" s="48">
        <v>0</v>
      </c>
      <c r="AF817" s="48">
        <v>0</v>
      </c>
      <c r="AG817" s="48">
        <v>0</v>
      </c>
      <c r="AH817" s="48">
        <v>0</v>
      </c>
      <c r="AI817" s="48">
        <v>0</v>
      </c>
      <c r="AJ817" s="48">
        <v>0</v>
      </c>
      <c r="AK817" s="47">
        <f>[1]PURWAKARTA!P60</f>
        <v>87</v>
      </c>
      <c r="AL817" s="47">
        <f>[1]PURWAKARTA!P61</f>
        <v>58</v>
      </c>
      <c r="AM817" s="47">
        <f>[1]PURWAKARTA!P62</f>
        <v>10</v>
      </c>
      <c r="AN817" s="47">
        <f>[1]PURWAKARTA!P63</f>
        <v>92</v>
      </c>
      <c r="AO817" s="46">
        <f>SUM(AK817:AN817)</f>
        <v>247</v>
      </c>
      <c r="AP817" s="47">
        <f>[1]PURWAKARTA!P66</f>
        <v>11</v>
      </c>
      <c r="AQ817" s="46">
        <f>+AO817+AP817</f>
        <v>258</v>
      </c>
      <c r="AR817" s="45">
        <f>AB817/P817</f>
        <v>0.69822485207100593</v>
      </c>
      <c r="AS817" s="45">
        <f>(AC817/(H817+N817)*100%)</f>
        <v>0.81395348837209303</v>
      </c>
      <c r="AT817" s="45">
        <f>AD817/R817</f>
        <v>0.74782608695652175</v>
      </c>
      <c r="AU817" s="44" t="e">
        <f>AH817/AE817</f>
        <v>#DIV/0!</v>
      </c>
      <c r="AV817" s="44" t="e">
        <f>AI817/AF817</f>
        <v>#DIV/0!</v>
      </c>
      <c r="AW817" s="44" t="e">
        <f>AJ817/AG817</f>
        <v>#DIV/0!</v>
      </c>
      <c r="AX817" s="43">
        <f>AO817/AQ817</f>
        <v>0.95736434108527135</v>
      </c>
      <c r="AY817" s="42">
        <f>AP817/AQ817</f>
        <v>4.2635658914728682E-2</v>
      </c>
    </row>
    <row r="818" spans="1:51" ht="15" customHeight="1" x14ac:dyDescent="0.25">
      <c r="A818" s="32">
        <v>811</v>
      </c>
      <c r="B818" s="32">
        <v>7</v>
      </c>
      <c r="C818" s="32">
        <v>811</v>
      </c>
      <c r="D818" s="52" t="s">
        <v>4</v>
      </c>
      <c r="E818" s="52" t="s">
        <v>4</v>
      </c>
      <c r="F818" s="51">
        <v>7</v>
      </c>
      <c r="G818" s="47">
        <v>245</v>
      </c>
      <c r="H818" s="47">
        <v>234</v>
      </c>
      <c r="I818" s="48">
        <f>SUM(G818:H818)</f>
        <v>479</v>
      </c>
      <c r="J818" s="48">
        <v>0</v>
      </c>
      <c r="K818" s="48">
        <v>0</v>
      </c>
      <c r="L818" s="50">
        <f>J818+K818</f>
        <v>0</v>
      </c>
      <c r="M818" s="48">
        <v>0</v>
      </c>
      <c r="N818" s="48">
        <v>2</v>
      </c>
      <c r="O818" s="50">
        <f>M818+N818</f>
        <v>2</v>
      </c>
      <c r="P818" s="50">
        <f>G818+J818+M818</f>
        <v>245</v>
      </c>
      <c r="Q818" s="50">
        <f>H818+K818+N818</f>
        <v>236</v>
      </c>
      <c r="R818" s="50">
        <f>SUM(P818:Q818)</f>
        <v>481</v>
      </c>
      <c r="S818" s="48">
        <v>205</v>
      </c>
      <c r="T818" s="48">
        <v>215</v>
      </c>
      <c r="U818" s="49">
        <f>S818+T818</f>
        <v>420</v>
      </c>
      <c r="V818" s="48">
        <v>0</v>
      </c>
      <c r="W818" s="48">
        <v>0</v>
      </c>
      <c r="X818" s="48">
        <v>0</v>
      </c>
      <c r="Y818" s="48">
        <v>0</v>
      </c>
      <c r="Z818" s="48">
        <v>2</v>
      </c>
      <c r="AA818" s="48">
        <v>2</v>
      </c>
      <c r="AB818" s="50">
        <f>S818+V818+Y818</f>
        <v>205</v>
      </c>
      <c r="AC818" s="49">
        <f>T818+W818+Z818</f>
        <v>217</v>
      </c>
      <c r="AD818" s="48">
        <v>422</v>
      </c>
      <c r="AE818" s="48">
        <v>0</v>
      </c>
      <c r="AF818" s="48">
        <v>0</v>
      </c>
      <c r="AG818" s="48">
        <v>0</v>
      </c>
      <c r="AH818" s="48">
        <v>0</v>
      </c>
      <c r="AI818" s="48">
        <v>0</v>
      </c>
      <c r="AJ818" s="48">
        <v>0</v>
      </c>
      <c r="AK818" s="47">
        <f>[1]PURWAKARTA!Q60</f>
        <v>96</v>
      </c>
      <c r="AL818" s="47">
        <f>[1]PURWAKARTA!Q61</f>
        <v>149</v>
      </c>
      <c r="AM818" s="47">
        <f>[1]PURWAKARTA!Q62</f>
        <v>24</v>
      </c>
      <c r="AN818" s="47">
        <f>[1]PURWAKARTA!Q63</f>
        <v>139</v>
      </c>
      <c r="AO818" s="46">
        <f>SUM(AK818:AN818)</f>
        <v>408</v>
      </c>
      <c r="AP818" s="47">
        <f>[1]PURWAKARTA!Q66</f>
        <v>14</v>
      </c>
      <c r="AQ818" s="46">
        <f>+AO818+AP818</f>
        <v>422</v>
      </c>
      <c r="AR818" s="45">
        <f>AB818/P818</f>
        <v>0.83673469387755106</v>
      </c>
      <c r="AS818" s="45">
        <f>(AC818/(H818+N818)*100%)</f>
        <v>0.91949152542372881</v>
      </c>
      <c r="AT818" s="45">
        <f>AD818/R818</f>
        <v>0.87733887733887739</v>
      </c>
      <c r="AU818" s="44" t="e">
        <f>AH818/AE818</f>
        <v>#DIV/0!</v>
      </c>
      <c r="AV818" s="44" t="e">
        <f>AI818/AF818</f>
        <v>#DIV/0!</v>
      </c>
      <c r="AW818" s="44" t="e">
        <f>AJ818/AG818</f>
        <v>#DIV/0!</v>
      </c>
      <c r="AX818" s="43">
        <f>AO818/AQ818</f>
        <v>0.96682464454976302</v>
      </c>
      <c r="AY818" s="42">
        <f>AP818/AQ818</f>
        <v>3.3175355450236969E-2</v>
      </c>
    </row>
    <row r="819" spans="1:51" ht="15" customHeight="1" x14ac:dyDescent="0.25">
      <c r="A819" s="32">
        <v>812</v>
      </c>
      <c r="B819" s="32">
        <v>8</v>
      </c>
      <c r="C819" s="32">
        <v>812</v>
      </c>
      <c r="D819" s="52" t="s">
        <v>4</v>
      </c>
      <c r="E819" s="52" t="s">
        <v>4</v>
      </c>
      <c r="F819" s="51">
        <v>8</v>
      </c>
      <c r="G819" s="47">
        <v>217</v>
      </c>
      <c r="H819" s="47">
        <v>244</v>
      </c>
      <c r="I819" s="48">
        <f>SUM(G819:H819)</f>
        <v>461</v>
      </c>
      <c r="J819" s="48">
        <v>0</v>
      </c>
      <c r="K819" s="48">
        <v>0</v>
      </c>
      <c r="L819" s="50">
        <f>J819+K819</f>
        <v>0</v>
      </c>
      <c r="M819" s="48">
        <v>1</v>
      </c>
      <c r="N819" s="48">
        <v>2</v>
      </c>
      <c r="O819" s="50">
        <f>M819+N819</f>
        <v>3</v>
      </c>
      <c r="P819" s="50">
        <f>G819+J819+M819</f>
        <v>218</v>
      </c>
      <c r="Q819" s="50">
        <f>H819+K819+N819</f>
        <v>246</v>
      </c>
      <c r="R819" s="50">
        <f>SUM(P819:Q819)</f>
        <v>464</v>
      </c>
      <c r="S819" s="48">
        <v>161</v>
      </c>
      <c r="T819" s="48">
        <v>199</v>
      </c>
      <c r="U819" s="49">
        <f>S819+T819</f>
        <v>360</v>
      </c>
      <c r="V819" s="48">
        <v>0</v>
      </c>
      <c r="W819" s="48">
        <v>0</v>
      </c>
      <c r="X819" s="48">
        <v>0</v>
      </c>
      <c r="Y819" s="48">
        <v>1</v>
      </c>
      <c r="Z819" s="48">
        <v>2</v>
      </c>
      <c r="AA819" s="48">
        <v>3</v>
      </c>
      <c r="AB819" s="50">
        <f>S819+V819+Y819</f>
        <v>162</v>
      </c>
      <c r="AC819" s="49">
        <f>T819+W819+Z819</f>
        <v>201</v>
      </c>
      <c r="AD819" s="48">
        <v>363</v>
      </c>
      <c r="AE819" s="48">
        <v>0</v>
      </c>
      <c r="AF819" s="48">
        <v>0</v>
      </c>
      <c r="AG819" s="48">
        <v>0</v>
      </c>
      <c r="AH819" s="48">
        <v>0</v>
      </c>
      <c r="AI819" s="48">
        <v>0</v>
      </c>
      <c r="AJ819" s="48">
        <v>0</v>
      </c>
      <c r="AK819" s="47">
        <f>[1]PURWAKARTA!R60</f>
        <v>60</v>
      </c>
      <c r="AL819" s="47">
        <f>[1]PURWAKARTA!R61</f>
        <v>104</v>
      </c>
      <c r="AM819" s="47">
        <f>[1]PURWAKARTA!R62</f>
        <v>38</v>
      </c>
      <c r="AN819" s="47">
        <f>[1]PURWAKARTA!R63</f>
        <v>138</v>
      </c>
      <c r="AO819" s="46">
        <f>SUM(AK819:AN819)</f>
        <v>340</v>
      </c>
      <c r="AP819" s="47">
        <f>[1]PURWAKARTA!R66</f>
        <v>23</v>
      </c>
      <c r="AQ819" s="46">
        <f>+AO819+AP819</f>
        <v>363</v>
      </c>
      <c r="AR819" s="45">
        <f>AB819/P819</f>
        <v>0.74311926605504586</v>
      </c>
      <c r="AS819" s="45">
        <f>(AC819/(H819+N819)*100%)</f>
        <v>0.81707317073170727</v>
      </c>
      <c r="AT819" s="45">
        <f>AD819/R819</f>
        <v>0.78232758620689657</v>
      </c>
      <c r="AU819" s="44" t="e">
        <f>AH819/AE819</f>
        <v>#DIV/0!</v>
      </c>
      <c r="AV819" s="44" t="e">
        <f>AI819/AF819</f>
        <v>#DIV/0!</v>
      </c>
      <c r="AW819" s="44" t="e">
        <f>AJ819/AG819</f>
        <v>#DIV/0!</v>
      </c>
      <c r="AX819" s="43">
        <f>AO819/AQ819</f>
        <v>0.9366391184573003</v>
      </c>
      <c r="AY819" s="42">
        <f>AP819/AQ819</f>
        <v>6.3360881542699726E-2</v>
      </c>
    </row>
    <row r="820" spans="1:51" ht="15" customHeight="1" x14ac:dyDescent="0.25">
      <c r="A820" s="32">
        <v>813</v>
      </c>
      <c r="B820" s="32">
        <v>9</v>
      </c>
      <c r="C820" s="32">
        <v>813</v>
      </c>
      <c r="D820" s="52" t="s">
        <v>4</v>
      </c>
      <c r="E820" s="52" t="s">
        <v>4</v>
      </c>
      <c r="F820" s="51">
        <v>9</v>
      </c>
      <c r="G820" s="47">
        <v>197</v>
      </c>
      <c r="H820" s="47">
        <v>198</v>
      </c>
      <c r="I820" s="48">
        <f>SUM(G820:H820)</f>
        <v>395</v>
      </c>
      <c r="J820" s="48">
        <v>0</v>
      </c>
      <c r="K820" s="48">
        <v>0</v>
      </c>
      <c r="L820" s="50">
        <f>J820+K820</f>
        <v>0</v>
      </c>
      <c r="M820" s="48">
        <v>4</v>
      </c>
      <c r="N820" s="48">
        <v>0</v>
      </c>
      <c r="O820" s="50">
        <f>M820+N820</f>
        <v>4</v>
      </c>
      <c r="P820" s="50">
        <f>G820+J820+M820</f>
        <v>201</v>
      </c>
      <c r="Q820" s="50">
        <v>188</v>
      </c>
      <c r="R820" s="50">
        <f>SUM(P820:Q820)</f>
        <v>389</v>
      </c>
      <c r="S820" s="48">
        <v>159</v>
      </c>
      <c r="T820" s="48">
        <v>155</v>
      </c>
      <c r="U820" s="49">
        <f>S820+T820</f>
        <v>314</v>
      </c>
      <c r="V820" s="48">
        <v>0</v>
      </c>
      <c r="W820" s="48">
        <v>0</v>
      </c>
      <c r="X820" s="48">
        <v>0</v>
      </c>
      <c r="Y820" s="48">
        <v>4</v>
      </c>
      <c r="Z820" s="48">
        <v>0</v>
      </c>
      <c r="AA820" s="48">
        <v>4</v>
      </c>
      <c r="AB820" s="50">
        <f>S820+V820+Y820</f>
        <v>163</v>
      </c>
      <c r="AC820" s="49">
        <f>T820+W820+Z820</f>
        <v>155</v>
      </c>
      <c r="AD820" s="48">
        <v>318</v>
      </c>
      <c r="AE820" s="48">
        <v>1</v>
      </c>
      <c r="AF820" s="48">
        <v>0</v>
      </c>
      <c r="AG820" s="48">
        <v>1</v>
      </c>
      <c r="AH820" s="48">
        <v>1</v>
      </c>
      <c r="AI820" s="48">
        <v>0</v>
      </c>
      <c r="AJ820" s="48">
        <v>1</v>
      </c>
      <c r="AK820" s="47">
        <f>[1]PURWAKARTA!S60</f>
        <v>103</v>
      </c>
      <c r="AL820" s="47">
        <f>[1]PURWAKARTA!S61</f>
        <v>55</v>
      </c>
      <c r="AM820" s="47">
        <f>[1]PURWAKARTA!S62</f>
        <v>17</v>
      </c>
      <c r="AN820" s="47">
        <f>[1]PURWAKARTA!S63</f>
        <v>125</v>
      </c>
      <c r="AO820" s="46">
        <f>SUM(AK820:AN820)</f>
        <v>300</v>
      </c>
      <c r="AP820" s="47">
        <f>[1]PURWAKARTA!S66</f>
        <v>18</v>
      </c>
      <c r="AQ820" s="46">
        <f>+AO820+AP820</f>
        <v>318</v>
      </c>
      <c r="AR820" s="45">
        <f>AB820/P820</f>
        <v>0.81094527363184077</v>
      </c>
      <c r="AS820" s="45">
        <f>(AC820/(H820+N820)*100%)</f>
        <v>0.78282828282828287</v>
      </c>
      <c r="AT820" s="45">
        <f>AD820/R820</f>
        <v>0.81748071979434445</v>
      </c>
      <c r="AU820" s="44">
        <f>AH820/AE820</f>
        <v>1</v>
      </c>
      <c r="AV820" s="44" t="e">
        <f>AI820/AF820</f>
        <v>#DIV/0!</v>
      </c>
      <c r="AW820" s="44">
        <f>AJ820/AG820</f>
        <v>1</v>
      </c>
      <c r="AX820" s="43">
        <f>AO820/AQ820</f>
        <v>0.94339622641509435</v>
      </c>
      <c r="AY820" s="42">
        <f>AP820/AQ820</f>
        <v>5.6603773584905662E-2</v>
      </c>
    </row>
    <row r="821" spans="1:51" ht="15" customHeight="1" x14ac:dyDescent="0.25">
      <c r="A821" s="32">
        <v>814</v>
      </c>
      <c r="B821" s="32">
        <v>10</v>
      </c>
      <c r="C821" s="32">
        <v>814</v>
      </c>
      <c r="D821" s="52" t="s">
        <v>4</v>
      </c>
      <c r="E821" s="52" t="s">
        <v>4</v>
      </c>
      <c r="F821" s="51">
        <v>10</v>
      </c>
      <c r="G821" s="47">
        <v>214</v>
      </c>
      <c r="H821" s="47">
        <v>209</v>
      </c>
      <c r="I821" s="48">
        <f>SUM(G821:H821)</f>
        <v>423</v>
      </c>
      <c r="J821" s="48">
        <v>0</v>
      </c>
      <c r="K821" s="48">
        <v>0</v>
      </c>
      <c r="L821" s="50">
        <f>J821+K821</f>
        <v>0</v>
      </c>
      <c r="M821" s="48">
        <v>4</v>
      </c>
      <c r="N821" s="48">
        <v>4</v>
      </c>
      <c r="O821" s="50">
        <f>M821+N821</f>
        <v>8</v>
      </c>
      <c r="P821" s="50">
        <f>G821+J821+M821</f>
        <v>218</v>
      </c>
      <c r="Q821" s="50">
        <f>H821+K821+N821</f>
        <v>213</v>
      </c>
      <c r="R821" s="50">
        <f>SUM(P821:Q821)</f>
        <v>431</v>
      </c>
      <c r="S821" s="48">
        <v>189</v>
      </c>
      <c r="T821" s="48">
        <v>199</v>
      </c>
      <c r="U821" s="49">
        <f>S821+T821</f>
        <v>388</v>
      </c>
      <c r="V821" s="48">
        <v>0</v>
      </c>
      <c r="W821" s="48">
        <v>0</v>
      </c>
      <c r="X821" s="48">
        <v>0</v>
      </c>
      <c r="Y821" s="48">
        <v>4</v>
      </c>
      <c r="Z821" s="48">
        <v>4</v>
      </c>
      <c r="AA821" s="48">
        <v>8</v>
      </c>
      <c r="AB821" s="50">
        <f>S821+V821+Y821</f>
        <v>193</v>
      </c>
      <c r="AC821" s="49">
        <f>T821+W821+Z821</f>
        <v>203</v>
      </c>
      <c r="AD821" s="48">
        <v>396</v>
      </c>
      <c r="AE821" s="48">
        <v>0</v>
      </c>
      <c r="AF821" s="48">
        <v>0</v>
      </c>
      <c r="AG821" s="48">
        <v>0</v>
      </c>
      <c r="AH821" s="48">
        <v>0</v>
      </c>
      <c r="AI821" s="48">
        <v>0</v>
      </c>
      <c r="AJ821" s="48">
        <v>0</v>
      </c>
      <c r="AK821" s="47">
        <f>[1]PURWAKARTA!T60</f>
        <v>25</v>
      </c>
      <c r="AL821" s="47">
        <f>[1]PURWAKARTA!T61</f>
        <v>257</v>
      </c>
      <c r="AM821" s="47">
        <f>[1]PURWAKARTA!T62</f>
        <v>25</v>
      </c>
      <c r="AN821" s="47">
        <f>[1]PURWAKARTA!T63</f>
        <v>64</v>
      </c>
      <c r="AO821" s="46">
        <f>SUM(AK821:AN821)</f>
        <v>371</v>
      </c>
      <c r="AP821" s="47">
        <f>[1]PURWAKARTA!T66</f>
        <v>25</v>
      </c>
      <c r="AQ821" s="46">
        <f>+AO821+AP821</f>
        <v>396</v>
      </c>
      <c r="AR821" s="45">
        <f>AB821/P821</f>
        <v>0.88532110091743121</v>
      </c>
      <c r="AS821" s="45">
        <f>(AC821/(H821+N821)*100%)</f>
        <v>0.95305164319248825</v>
      </c>
      <c r="AT821" s="45">
        <f>AD821/R821</f>
        <v>0.91879350348027844</v>
      </c>
      <c r="AU821" s="44" t="e">
        <f>AH821/AE821</f>
        <v>#DIV/0!</v>
      </c>
      <c r="AV821" s="44" t="e">
        <f>AI821/AF821</f>
        <v>#DIV/0!</v>
      </c>
      <c r="AW821" s="44" t="e">
        <f>AJ821/AG821</f>
        <v>#DIV/0!</v>
      </c>
      <c r="AX821" s="43">
        <f>AO821/AQ821</f>
        <v>0.93686868686868685</v>
      </c>
      <c r="AY821" s="42">
        <f>AP821/AQ821</f>
        <v>6.3131313131313135E-2</v>
      </c>
    </row>
    <row r="822" spans="1:51" ht="15" customHeight="1" x14ac:dyDescent="0.25">
      <c r="A822" s="32">
        <v>815</v>
      </c>
      <c r="B822" s="32">
        <v>11</v>
      </c>
      <c r="C822" s="32">
        <v>815</v>
      </c>
      <c r="D822" s="52" t="s">
        <v>4</v>
      </c>
      <c r="E822" s="52" t="s">
        <v>4</v>
      </c>
      <c r="F822" s="51">
        <v>11</v>
      </c>
      <c r="G822" s="47">
        <v>172</v>
      </c>
      <c r="H822" s="47">
        <v>179</v>
      </c>
      <c r="I822" s="48">
        <f>SUM(G822:H822)</f>
        <v>351</v>
      </c>
      <c r="J822" s="48">
        <v>1</v>
      </c>
      <c r="K822" s="48">
        <v>0</v>
      </c>
      <c r="L822" s="50">
        <f>J822+K822</f>
        <v>1</v>
      </c>
      <c r="M822" s="48">
        <v>2</v>
      </c>
      <c r="N822" s="48">
        <v>3</v>
      </c>
      <c r="O822" s="50">
        <f>M822+N822</f>
        <v>5</v>
      </c>
      <c r="P822" s="50">
        <f>G822+J822+M822</f>
        <v>175</v>
      </c>
      <c r="Q822" s="50">
        <f>H822+K822+N822</f>
        <v>182</v>
      </c>
      <c r="R822" s="50">
        <f>SUM(P822:Q822)</f>
        <v>357</v>
      </c>
      <c r="S822" s="48">
        <v>145</v>
      </c>
      <c r="T822" s="48">
        <v>159</v>
      </c>
      <c r="U822" s="49">
        <f>S822+T822</f>
        <v>304</v>
      </c>
      <c r="V822" s="48">
        <v>1</v>
      </c>
      <c r="W822" s="48">
        <v>0</v>
      </c>
      <c r="X822" s="48">
        <v>1</v>
      </c>
      <c r="Y822" s="48">
        <v>2</v>
      </c>
      <c r="Z822" s="48">
        <v>3</v>
      </c>
      <c r="AA822" s="48">
        <v>5</v>
      </c>
      <c r="AB822" s="50">
        <f>S822+V822+Y822</f>
        <v>148</v>
      </c>
      <c r="AC822" s="49">
        <f>T822+W822+Z822</f>
        <v>162</v>
      </c>
      <c r="AD822" s="48">
        <v>310</v>
      </c>
      <c r="AE822" s="48">
        <v>0</v>
      </c>
      <c r="AF822" s="48">
        <v>0</v>
      </c>
      <c r="AG822" s="48">
        <v>0</v>
      </c>
      <c r="AH822" s="48">
        <v>0</v>
      </c>
      <c r="AI822" s="48">
        <v>0</v>
      </c>
      <c r="AJ822" s="48">
        <v>0</v>
      </c>
      <c r="AK822" s="47">
        <f>[1]PURWAKARTA!U60</f>
        <v>24</v>
      </c>
      <c r="AL822" s="47">
        <f>[1]PURWAKARTA!U61</f>
        <v>202</v>
      </c>
      <c r="AM822" s="47">
        <f>[1]PURWAKARTA!U62</f>
        <v>17</v>
      </c>
      <c r="AN822" s="47">
        <f>[1]PURWAKARTA!U63</f>
        <v>51</v>
      </c>
      <c r="AO822" s="46">
        <f>SUM(AK822:AN822)</f>
        <v>294</v>
      </c>
      <c r="AP822" s="47">
        <f>[1]PURWAKARTA!U66</f>
        <v>16</v>
      </c>
      <c r="AQ822" s="46">
        <f>+AO822+AP822</f>
        <v>310</v>
      </c>
      <c r="AR822" s="45">
        <f>AB822/P822</f>
        <v>0.84571428571428575</v>
      </c>
      <c r="AS822" s="45">
        <f>(AC822/(H822+N822)*100%)</f>
        <v>0.89010989010989006</v>
      </c>
      <c r="AT822" s="45">
        <f>AD822/R822</f>
        <v>0.86834733893557425</v>
      </c>
      <c r="AU822" s="44" t="e">
        <f>AH822/AE822</f>
        <v>#DIV/0!</v>
      </c>
      <c r="AV822" s="44" t="e">
        <f>AI822/AF822</f>
        <v>#DIV/0!</v>
      </c>
      <c r="AW822" s="44" t="e">
        <f>AJ822/AG822</f>
        <v>#DIV/0!</v>
      </c>
      <c r="AX822" s="43">
        <f>AO822/AQ822</f>
        <v>0.94838709677419353</v>
      </c>
      <c r="AY822" s="42">
        <f>AP822/AQ822</f>
        <v>5.1612903225806452E-2</v>
      </c>
    </row>
    <row r="823" spans="1:51" ht="15" customHeight="1" x14ac:dyDescent="0.25">
      <c r="A823" s="32">
        <v>816</v>
      </c>
      <c r="B823" s="32"/>
      <c r="C823" s="32">
        <v>816</v>
      </c>
      <c r="D823" s="58" t="s">
        <v>7</v>
      </c>
      <c r="E823" s="58"/>
      <c r="F823" s="57">
        <f>F822</f>
        <v>11</v>
      </c>
      <c r="G823" s="55">
        <f>SUM(G812:G822)</f>
        <v>2248</v>
      </c>
      <c r="H823" s="55">
        <f>SUM(H812:H822)</f>
        <v>2264</v>
      </c>
      <c r="I823" s="55">
        <f>SUM(I812:I822)</f>
        <v>4512</v>
      </c>
      <c r="J823" s="55">
        <f>SUM(J812:J822)</f>
        <v>5</v>
      </c>
      <c r="K823" s="55">
        <f>SUM(K812:K822)</f>
        <v>4</v>
      </c>
      <c r="L823" s="55">
        <f>SUM(L812:L822)</f>
        <v>9</v>
      </c>
      <c r="M823" s="55">
        <f>SUM(M812:M822)</f>
        <v>27</v>
      </c>
      <c r="N823" s="55">
        <f>SUM(N812:N822)</f>
        <v>24</v>
      </c>
      <c r="O823" s="55">
        <f>SUM(O812:O822)</f>
        <v>51</v>
      </c>
      <c r="P823" s="55">
        <f>SUM(P812:P822)</f>
        <v>2280</v>
      </c>
      <c r="Q823" s="55">
        <f>SUM(Q812:Q822)</f>
        <v>2282</v>
      </c>
      <c r="R823" s="55">
        <f>SUM(R812:R822)</f>
        <v>4562</v>
      </c>
      <c r="S823" s="55">
        <f>SUM(S812:S822)</f>
        <v>1847</v>
      </c>
      <c r="T823" s="55">
        <f>SUM(T812:T822)</f>
        <v>1988</v>
      </c>
      <c r="U823" s="55">
        <f>SUM(U812:U822)</f>
        <v>3835</v>
      </c>
      <c r="V823" s="56">
        <v>5</v>
      </c>
      <c r="W823" s="56">
        <v>4</v>
      </c>
      <c r="X823" s="56">
        <v>9</v>
      </c>
      <c r="Y823" s="56">
        <v>27</v>
      </c>
      <c r="Z823" s="56">
        <v>24</v>
      </c>
      <c r="AA823" s="56">
        <v>51</v>
      </c>
      <c r="AB823" s="55">
        <f>SUM(AB812:AB822)</f>
        <v>1879</v>
      </c>
      <c r="AC823" s="55">
        <f>SUM(AC812:AC822)</f>
        <v>2016</v>
      </c>
      <c r="AD823" s="55">
        <f>SUM(AD812:AD822)</f>
        <v>3895</v>
      </c>
      <c r="AE823" s="55">
        <f>SUM(AE812:AE822)</f>
        <v>2</v>
      </c>
      <c r="AF823" s="55">
        <f>SUM(AF812:AF822)</f>
        <v>0</v>
      </c>
      <c r="AG823" s="55">
        <f>SUM(AG812:AG822)</f>
        <v>2</v>
      </c>
      <c r="AH823" s="55">
        <f>SUM(AH812:AH822)</f>
        <v>2</v>
      </c>
      <c r="AI823" s="55">
        <f>SUM(AI812:AI822)</f>
        <v>0</v>
      </c>
      <c r="AJ823" s="55">
        <f>SUM(AJ812:AJ822)</f>
        <v>2</v>
      </c>
      <c r="AK823" s="55">
        <f>SUM(AK812:AK822)</f>
        <v>805</v>
      </c>
      <c r="AL823" s="55">
        <f>SUM(AL812:AL822)</f>
        <v>1486</v>
      </c>
      <c r="AM823" s="55">
        <f>SUM(AM812:AM822)</f>
        <v>211</v>
      </c>
      <c r="AN823" s="55">
        <f>SUM(AN812:AN822)</f>
        <v>1198</v>
      </c>
      <c r="AO823" s="55">
        <f>SUM(AO812:AO822)</f>
        <v>3700</v>
      </c>
      <c r="AP823" s="55">
        <f>SUM(AP812:AP822)</f>
        <v>195</v>
      </c>
      <c r="AQ823" s="55">
        <f>SUM(AQ812:AQ822)</f>
        <v>3895</v>
      </c>
      <c r="AR823" s="60">
        <f>AB823/P823</f>
        <v>0.82412280701754381</v>
      </c>
      <c r="AS823" s="60">
        <f>(AC823/(H823+N823)*100%)</f>
        <v>0.88111888111888115</v>
      </c>
      <c r="AT823" s="60">
        <f>AD823/R823</f>
        <v>0.85379219640508552</v>
      </c>
      <c r="AU823" s="59">
        <f>AH823/AE823</f>
        <v>1</v>
      </c>
      <c r="AV823" s="59" t="e">
        <f>AI823/AF823</f>
        <v>#DIV/0!</v>
      </c>
      <c r="AW823" s="59">
        <f>AJ823/AG823</f>
        <v>1</v>
      </c>
      <c r="AX823" s="34">
        <f>AO823/AQ823</f>
        <v>0.94993581514762515</v>
      </c>
      <c r="AY823" s="33">
        <f>AP823/AQ823</f>
        <v>5.0064184852374842E-2</v>
      </c>
    </row>
    <row r="824" spans="1:51" ht="15" customHeight="1" x14ac:dyDescent="0.25">
      <c r="A824" s="32">
        <v>817</v>
      </c>
      <c r="B824" s="32">
        <v>1</v>
      </c>
      <c r="C824" s="32">
        <v>817</v>
      </c>
      <c r="D824" s="52" t="s">
        <v>4</v>
      </c>
      <c r="E824" s="52" t="s">
        <v>6</v>
      </c>
      <c r="F824" s="51">
        <v>1</v>
      </c>
      <c r="G824" s="47">
        <v>127</v>
      </c>
      <c r="H824" s="47">
        <v>134</v>
      </c>
      <c r="I824" s="48">
        <f>SUM(G824:H824)</f>
        <v>261</v>
      </c>
      <c r="J824" s="48">
        <v>0</v>
      </c>
      <c r="K824" s="48">
        <v>0</v>
      </c>
      <c r="L824" s="50">
        <f>J824+K824</f>
        <v>0</v>
      </c>
      <c r="M824" s="48">
        <v>0</v>
      </c>
      <c r="N824" s="48">
        <v>0</v>
      </c>
      <c r="O824" s="50">
        <f>M824+N824</f>
        <v>0</v>
      </c>
      <c r="P824" s="50">
        <f>G824+J824+M824</f>
        <v>127</v>
      </c>
      <c r="Q824" s="50">
        <f>H824+K824+N824</f>
        <v>134</v>
      </c>
      <c r="R824" s="50">
        <f>SUM(P824:Q824)</f>
        <v>261</v>
      </c>
      <c r="S824" s="48">
        <v>113</v>
      </c>
      <c r="T824" s="48">
        <v>122</v>
      </c>
      <c r="U824" s="49">
        <f>S824+T824</f>
        <v>235</v>
      </c>
      <c r="V824" s="48">
        <v>0</v>
      </c>
      <c r="W824" s="48">
        <v>0</v>
      </c>
      <c r="X824" s="48">
        <v>0</v>
      </c>
      <c r="Y824" s="48">
        <v>0</v>
      </c>
      <c r="Z824" s="48">
        <v>0</v>
      </c>
      <c r="AA824" s="48">
        <v>0</v>
      </c>
      <c r="AB824" s="50">
        <f>S824+V824+Y824</f>
        <v>113</v>
      </c>
      <c r="AC824" s="50">
        <f>T824+W824+Z824</f>
        <v>122</v>
      </c>
      <c r="AD824" s="48">
        <v>235</v>
      </c>
      <c r="AE824" s="48">
        <v>0</v>
      </c>
      <c r="AF824" s="48">
        <v>0</v>
      </c>
      <c r="AG824" s="48">
        <v>0</v>
      </c>
      <c r="AH824" s="48">
        <v>0</v>
      </c>
      <c r="AI824" s="48">
        <v>0</v>
      </c>
      <c r="AJ824" s="48">
        <v>0</v>
      </c>
      <c r="AK824" s="47">
        <f>'[1]TEGAL BUNDER'!K60</f>
        <v>47</v>
      </c>
      <c r="AL824" s="47">
        <f>'[1]TEGAL BUNDER'!K61</f>
        <v>51</v>
      </c>
      <c r="AM824" s="47">
        <f>'[1]TEGAL BUNDER'!K62</f>
        <v>54</v>
      </c>
      <c r="AN824" s="47">
        <f>'[1]TEGAL BUNDER'!K63</f>
        <v>74</v>
      </c>
      <c r="AO824" s="46">
        <f>SUM(AK824:AN824)</f>
        <v>226</v>
      </c>
      <c r="AP824" s="47">
        <f>'[1]TEGAL BUNDER'!K66</f>
        <v>9</v>
      </c>
      <c r="AQ824" s="46">
        <f>+AO824+AP824</f>
        <v>235</v>
      </c>
      <c r="AR824" s="45">
        <f>AB824/P824</f>
        <v>0.88976377952755903</v>
      </c>
      <c r="AS824" s="45">
        <f>(AC824/(H824+N824)*100%)</f>
        <v>0.91044776119402981</v>
      </c>
      <c r="AT824" s="45">
        <f>AD824/R824</f>
        <v>0.90038314176245215</v>
      </c>
      <c r="AU824" s="44" t="e">
        <f>AH824/AE824</f>
        <v>#DIV/0!</v>
      </c>
      <c r="AV824" s="44" t="e">
        <f>AI824/AF824</f>
        <v>#DIV/0!</v>
      </c>
      <c r="AW824" s="44" t="e">
        <f>AJ824/AG824</f>
        <v>#DIV/0!</v>
      </c>
      <c r="AX824" s="43">
        <f>AO824/AQ824</f>
        <v>0.96170212765957441</v>
      </c>
      <c r="AY824" s="42">
        <f>AP824/AQ824</f>
        <v>3.8297872340425532E-2</v>
      </c>
    </row>
    <row r="825" spans="1:51" ht="15" customHeight="1" x14ac:dyDescent="0.25">
      <c r="A825" s="32">
        <v>818</v>
      </c>
      <c r="B825" s="32">
        <v>2</v>
      </c>
      <c r="C825" s="32">
        <v>818</v>
      </c>
      <c r="D825" s="52" t="s">
        <v>4</v>
      </c>
      <c r="E825" s="52" t="s">
        <v>6</v>
      </c>
      <c r="F825" s="51">
        <v>2</v>
      </c>
      <c r="G825" s="47">
        <v>170</v>
      </c>
      <c r="H825" s="47">
        <v>194</v>
      </c>
      <c r="I825" s="48">
        <f>SUM(G825:H825)</f>
        <v>364</v>
      </c>
      <c r="J825" s="48">
        <v>0</v>
      </c>
      <c r="K825" s="48">
        <v>0</v>
      </c>
      <c r="L825" s="50">
        <f>J825+K825</f>
        <v>0</v>
      </c>
      <c r="M825" s="48">
        <v>0</v>
      </c>
      <c r="N825" s="48">
        <v>5</v>
      </c>
      <c r="O825" s="50">
        <f>M825+N825</f>
        <v>5</v>
      </c>
      <c r="P825" s="50">
        <v>170</v>
      </c>
      <c r="Q825" s="50">
        <v>199</v>
      </c>
      <c r="R825" s="50">
        <f>SUM(P825:Q825)</f>
        <v>369</v>
      </c>
      <c r="S825" s="48">
        <v>159</v>
      </c>
      <c r="T825" s="48">
        <v>174</v>
      </c>
      <c r="U825" s="49">
        <f>S825+T825</f>
        <v>333</v>
      </c>
      <c r="V825" s="48">
        <v>0</v>
      </c>
      <c r="W825" s="48">
        <v>0</v>
      </c>
      <c r="X825" s="48">
        <v>0</v>
      </c>
      <c r="Y825" s="48">
        <v>0</v>
      </c>
      <c r="Z825" s="48">
        <v>5</v>
      </c>
      <c r="AA825" s="48">
        <v>5</v>
      </c>
      <c r="AB825" s="50">
        <f>S825+V825+Y825</f>
        <v>159</v>
      </c>
      <c r="AC825" s="50">
        <f>T825+W825+Z825</f>
        <v>179</v>
      </c>
      <c r="AD825" s="48">
        <v>338</v>
      </c>
      <c r="AE825" s="48">
        <v>0</v>
      </c>
      <c r="AF825" s="48">
        <v>0</v>
      </c>
      <c r="AG825" s="48">
        <v>0</v>
      </c>
      <c r="AH825" s="48">
        <v>0</v>
      </c>
      <c r="AI825" s="48">
        <v>0</v>
      </c>
      <c r="AJ825" s="48">
        <v>0</v>
      </c>
      <c r="AK825" s="47">
        <f>'[1]TEGAL BUNDER'!L60</f>
        <v>112</v>
      </c>
      <c r="AL825" s="47">
        <f>'[1]TEGAL BUNDER'!L61</f>
        <v>57</v>
      </c>
      <c r="AM825" s="47">
        <f>'[1]TEGAL BUNDER'!L62</f>
        <v>87</v>
      </c>
      <c r="AN825" s="47">
        <f>'[1]TEGAL BUNDER'!L63</f>
        <v>54</v>
      </c>
      <c r="AO825" s="46">
        <f>SUM(AK825:AN825)</f>
        <v>310</v>
      </c>
      <c r="AP825" s="47">
        <f>'[1]TEGAL BUNDER'!L66</f>
        <v>28</v>
      </c>
      <c r="AQ825" s="46">
        <f>+AO825+AP825</f>
        <v>338</v>
      </c>
      <c r="AR825" s="45">
        <f>AB825/P825</f>
        <v>0.93529411764705883</v>
      </c>
      <c r="AS825" s="45">
        <f>(AC825/(H825+N825)*100%)</f>
        <v>0.89949748743718594</v>
      </c>
      <c r="AT825" s="45">
        <f>AD825/R825</f>
        <v>0.9159891598915989</v>
      </c>
      <c r="AU825" s="44" t="e">
        <f>AH825/AE825</f>
        <v>#DIV/0!</v>
      </c>
      <c r="AV825" s="44" t="e">
        <f>AI825/AF825</f>
        <v>#DIV/0!</v>
      </c>
      <c r="AW825" s="44" t="e">
        <f>AJ825/AG825</f>
        <v>#DIV/0!</v>
      </c>
      <c r="AX825" s="43">
        <f>AO825/AQ825</f>
        <v>0.91715976331360949</v>
      </c>
      <c r="AY825" s="42">
        <f>AP825/AQ825</f>
        <v>8.2840236686390539E-2</v>
      </c>
    </row>
    <row r="826" spans="1:51" ht="15" customHeight="1" x14ac:dyDescent="0.25">
      <c r="A826" s="32">
        <v>819</v>
      </c>
      <c r="B826" s="32">
        <v>3</v>
      </c>
      <c r="C826" s="32">
        <v>819</v>
      </c>
      <c r="D826" s="52" t="s">
        <v>4</v>
      </c>
      <c r="E826" s="52" t="s">
        <v>6</v>
      </c>
      <c r="F826" s="51">
        <v>3</v>
      </c>
      <c r="G826" s="47">
        <v>251</v>
      </c>
      <c r="H826" s="47">
        <v>214</v>
      </c>
      <c r="I826" s="48">
        <f>SUM(G826:H826)</f>
        <v>465</v>
      </c>
      <c r="J826" s="48">
        <v>0</v>
      </c>
      <c r="K826" s="48">
        <v>0</v>
      </c>
      <c r="L826" s="50">
        <f>J826+K826</f>
        <v>0</v>
      </c>
      <c r="M826" s="48">
        <v>4</v>
      </c>
      <c r="N826" s="48">
        <v>2</v>
      </c>
      <c r="O826" s="50">
        <f>M826+N826</f>
        <v>6</v>
      </c>
      <c r="P826" s="50">
        <f>G826+J826+M826</f>
        <v>255</v>
      </c>
      <c r="Q826" s="50">
        <f>H826+K826+N826</f>
        <v>216</v>
      </c>
      <c r="R826" s="50">
        <f>SUM(P826:Q826)</f>
        <v>471</v>
      </c>
      <c r="S826" s="48">
        <v>214</v>
      </c>
      <c r="T826" s="48">
        <v>207</v>
      </c>
      <c r="U826" s="49">
        <f>S826+T826</f>
        <v>421</v>
      </c>
      <c r="V826" s="48">
        <v>0</v>
      </c>
      <c r="W826" s="48">
        <v>0</v>
      </c>
      <c r="X826" s="48">
        <v>0</v>
      </c>
      <c r="Y826" s="48">
        <v>4</v>
      </c>
      <c r="Z826" s="48">
        <v>2</v>
      </c>
      <c r="AA826" s="48">
        <v>6</v>
      </c>
      <c r="AB826" s="50">
        <f>S826+V826+Y826</f>
        <v>218</v>
      </c>
      <c r="AC826" s="49">
        <f>T826+W826+Z826</f>
        <v>209</v>
      </c>
      <c r="AD826" s="48">
        <v>427</v>
      </c>
      <c r="AE826" s="54">
        <v>2</v>
      </c>
      <c r="AF826" s="53">
        <v>0</v>
      </c>
      <c r="AG826" s="49">
        <f>AE826+AF826</f>
        <v>2</v>
      </c>
      <c r="AH826" s="54">
        <v>2</v>
      </c>
      <c r="AI826" s="53">
        <v>0</v>
      </c>
      <c r="AJ826" s="49">
        <f>AH826+AI826</f>
        <v>2</v>
      </c>
      <c r="AK826" s="47">
        <f>'[1]TEGAL BUNDER'!M60</f>
        <v>90</v>
      </c>
      <c r="AL826" s="47">
        <f>'[1]TEGAL BUNDER'!M61</f>
        <v>97</v>
      </c>
      <c r="AM826" s="47">
        <f>'[1]TEGAL BUNDER'!M62</f>
        <v>102</v>
      </c>
      <c r="AN826" s="47">
        <f>'[1]TEGAL BUNDER'!M63</f>
        <v>100</v>
      </c>
      <c r="AO826" s="46">
        <f>SUM(AK826:AN826)</f>
        <v>389</v>
      </c>
      <c r="AP826" s="47">
        <f>'[1]TEGAL BUNDER'!M66</f>
        <v>38</v>
      </c>
      <c r="AQ826" s="46">
        <f>+AO826+AP826</f>
        <v>427</v>
      </c>
      <c r="AR826" s="45">
        <f>AB826/P826</f>
        <v>0.85490196078431369</v>
      </c>
      <c r="AS826" s="45">
        <f>(AC826/(H826+N826)*100%)</f>
        <v>0.96759259259259256</v>
      </c>
      <c r="AT826" s="45">
        <f>AD826/R826</f>
        <v>0.90658174097664546</v>
      </c>
      <c r="AU826" s="44">
        <f>AH826/AE826</f>
        <v>1</v>
      </c>
      <c r="AV826" s="44" t="e">
        <f>AI826/AF826</f>
        <v>#DIV/0!</v>
      </c>
      <c r="AW826" s="44">
        <f>AJ826/AG826</f>
        <v>1</v>
      </c>
      <c r="AX826" s="43">
        <f>AO826/AQ826</f>
        <v>0.91100702576112413</v>
      </c>
      <c r="AY826" s="42">
        <f>AP826/AQ826</f>
        <v>8.899297423887588E-2</v>
      </c>
    </row>
    <row r="827" spans="1:51" ht="15" customHeight="1" x14ac:dyDescent="0.25">
      <c r="A827" s="32">
        <v>820</v>
      </c>
      <c r="B827" s="32">
        <v>4</v>
      </c>
      <c r="C827" s="32">
        <v>820</v>
      </c>
      <c r="D827" s="52" t="s">
        <v>4</v>
      </c>
      <c r="E827" s="52" t="s">
        <v>6</v>
      </c>
      <c r="F827" s="51">
        <v>4</v>
      </c>
      <c r="G827" s="47">
        <v>154</v>
      </c>
      <c r="H827" s="47">
        <v>148</v>
      </c>
      <c r="I827" s="48">
        <f>SUM(G827:H827)</f>
        <v>302</v>
      </c>
      <c r="J827" s="48">
        <v>0</v>
      </c>
      <c r="K827" s="48">
        <v>0</v>
      </c>
      <c r="L827" s="50">
        <f>J827+K827</f>
        <v>0</v>
      </c>
      <c r="M827" s="48">
        <v>2</v>
      </c>
      <c r="N827" s="48">
        <v>3</v>
      </c>
      <c r="O827" s="50">
        <f>M827+N827</f>
        <v>5</v>
      </c>
      <c r="P827" s="50">
        <f>G827+J827+M827</f>
        <v>156</v>
      </c>
      <c r="Q827" s="50">
        <f>H827+K827+N827</f>
        <v>151</v>
      </c>
      <c r="R827" s="50">
        <f>SUM(P827:Q827)</f>
        <v>307</v>
      </c>
      <c r="S827" s="48">
        <v>124</v>
      </c>
      <c r="T827" s="48">
        <v>125</v>
      </c>
      <c r="U827" s="49">
        <f>S827+T827</f>
        <v>249</v>
      </c>
      <c r="V827" s="48">
        <v>0</v>
      </c>
      <c r="W827" s="48">
        <v>0</v>
      </c>
      <c r="X827" s="48">
        <v>0</v>
      </c>
      <c r="Y827" s="48">
        <v>2</v>
      </c>
      <c r="Z827" s="48">
        <v>3</v>
      </c>
      <c r="AA827" s="48">
        <v>5</v>
      </c>
      <c r="AB827" s="50">
        <f>S827+V827+Y827</f>
        <v>126</v>
      </c>
      <c r="AC827" s="49">
        <f>T827+W827+Z827</f>
        <v>128</v>
      </c>
      <c r="AD827" s="48">
        <v>254</v>
      </c>
      <c r="AE827" s="48">
        <v>0</v>
      </c>
      <c r="AF827" s="48">
        <v>0</v>
      </c>
      <c r="AG827" s="48">
        <v>0</v>
      </c>
      <c r="AH827" s="48">
        <v>0</v>
      </c>
      <c r="AI827" s="48">
        <v>0</v>
      </c>
      <c r="AJ827" s="48">
        <v>0</v>
      </c>
      <c r="AK827" s="47">
        <f>'[1]TEGAL BUNDER'!N60</f>
        <v>38</v>
      </c>
      <c r="AL827" s="47">
        <f>'[1]TEGAL BUNDER'!N61</f>
        <v>100</v>
      </c>
      <c r="AM827" s="47">
        <f>'[1]TEGAL BUNDER'!N62</f>
        <v>20</v>
      </c>
      <c r="AN827" s="47">
        <f>'[1]TEGAL BUNDER'!N63</f>
        <v>84</v>
      </c>
      <c r="AO827" s="46">
        <f>SUM(AK827:AN827)</f>
        <v>242</v>
      </c>
      <c r="AP827" s="47">
        <f>'[1]TEGAL BUNDER'!N66</f>
        <v>12</v>
      </c>
      <c r="AQ827" s="46">
        <f>+AO827+AP827</f>
        <v>254</v>
      </c>
      <c r="AR827" s="45">
        <f>AB827/P827</f>
        <v>0.80769230769230771</v>
      </c>
      <c r="AS827" s="45">
        <f>(AC827/(H827+N827)*100%)</f>
        <v>0.84768211920529801</v>
      </c>
      <c r="AT827" s="45">
        <f>AD827/R827</f>
        <v>0.82736156351791534</v>
      </c>
      <c r="AU827" s="44" t="e">
        <f>AH827/AE827</f>
        <v>#DIV/0!</v>
      </c>
      <c r="AV827" s="44" t="e">
        <f>AI827/AF827</f>
        <v>#DIV/0!</v>
      </c>
      <c r="AW827" s="44" t="e">
        <f>AJ827/AG827</f>
        <v>#DIV/0!</v>
      </c>
      <c r="AX827" s="43">
        <f>AO827/AQ827</f>
        <v>0.952755905511811</v>
      </c>
      <c r="AY827" s="42">
        <f>AP827/AQ827</f>
        <v>4.7244094488188976E-2</v>
      </c>
    </row>
    <row r="828" spans="1:51" ht="15" customHeight="1" x14ac:dyDescent="0.25">
      <c r="A828" s="32">
        <v>821</v>
      </c>
      <c r="B828" s="32">
        <v>5</v>
      </c>
      <c r="C828" s="32">
        <v>821</v>
      </c>
      <c r="D828" s="52" t="s">
        <v>4</v>
      </c>
      <c r="E828" s="52" t="s">
        <v>6</v>
      </c>
      <c r="F828" s="51">
        <v>5</v>
      </c>
      <c r="G828" s="47">
        <v>189</v>
      </c>
      <c r="H828" s="47">
        <v>166</v>
      </c>
      <c r="I828" s="48">
        <f>SUM(G828:H828)</f>
        <v>355</v>
      </c>
      <c r="J828" s="48">
        <v>0</v>
      </c>
      <c r="K828" s="48">
        <v>0</v>
      </c>
      <c r="L828" s="50">
        <f>J828+K828</f>
        <v>0</v>
      </c>
      <c r="M828" s="48">
        <v>2</v>
      </c>
      <c r="N828" s="48">
        <v>2</v>
      </c>
      <c r="O828" s="50">
        <f>M828+N828</f>
        <v>4</v>
      </c>
      <c r="P828" s="50">
        <f>G828+J828+M828</f>
        <v>191</v>
      </c>
      <c r="Q828" s="50">
        <f>H828+K828+N828</f>
        <v>168</v>
      </c>
      <c r="R828" s="50">
        <f>SUM(P828:Q828)</f>
        <v>359</v>
      </c>
      <c r="S828" s="48">
        <v>144</v>
      </c>
      <c r="T828" s="48">
        <v>154</v>
      </c>
      <c r="U828" s="49">
        <f>S828+T828</f>
        <v>298</v>
      </c>
      <c r="V828" s="48">
        <v>0</v>
      </c>
      <c r="W828" s="48">
        <v>0</v>
      </c>
      <c r="X828" s="48">
        <v>0</v>
      </c>
      <c r="Y828" s="48">
        <v>2</v>
      </c>
      <c r="Z828" s="48">
        <v>2</v>
      </c>
      <c r="AA828" s="48">
        <v>4</v>
      </c>
      <c r="AB828" s="50">
        <f>S828+V828+Y828</f>
        <v>146</v>
      </c>
      <c r="AC828" s="49">
        <f>T828+W828+Z828</f>
        <v>156</v>
      </c>
      <c r="AD828" s="48">
        <v>302</v>
      </c>
      <c r="AE828" s="48">
        <v>0</v>
      </c>
      <c r="AF828" s="48">
        <v>0</v>
      </c>
      <c r="AG828" s="48">
        <v>0</v>
      </c>
      <c r="AH828" s="48">
        <v>0</v>
      </c>
      <c r="AI828" s="48">
        <v>0</v>
      </c>
      <c r="AJ828" s="48">
        <v>0</v>
      </c>
      <c r="AK828" s="47">
        <f>'[1]TEGAL BUNDER'!O60</f>
        <v>63</v>
      </c>
      <c r="AL828" s="47">
        <f>'[1]TEGAL BUNDER'!O61</f>
        <v>64</v>
      </c>
      <c r="AM828" s="47">
        <f>'[1]TEGAL BUNDER'!O62</f>
        <v>25</v>
      </c>
      <c r="AN828" s="47">
        <f>'[1]TEGAL BUNDER'!O63</f>
        <v>136</v>
      </c>
      <c r="AO828" s="46">
        <f>SUM(AK828:AN828)</f>
        <v>288</v>
      </c>
      <c r="AP828" s="47">
        <f>'[1]TEGAL BUNDER'!O66</f>
        <v>14</v>
      </c>
      <c r="AQ828" s="46">
        <f>+AO828+AP828</f>
        <v>302</v>
      </c>
      <c r="AR828" s="45">
        <f>AB828/P828</f>
        <v>0.76439790575916233</v>
      </c>
      <c r="AS828" s="45">
        <f>(AC828/(H828+N828)*100%)</f>
        <v>0.9285714285714286</v>
      </c>
      <c r="AT828" s="45">
        <f>AD828/R828</f>
        <v>0.84122562674094703</v>
      </c>
      <c r="AU828" s="44" t="e">
        <f>AH828/AE828</f>
        <v>#DIV/0!</v>
      </c>
      <c r="AV828" s="44" t="e">
        <f>AI828/AF828</f>
        <v>#DIV/0!</v>
      </c>
      <c r="AW828" s="44" t="e">
        <f>AJ828/AG828</f>
        <v>#DIV/0!</v>
      </c>
      <c r="AX828" s="43">
        <f>AO828/AQ828</f>
        <v>0.95364238410596025</v>
      </c>
      <c r="AY828" s="42">
        <f>AP828/AQ828</f>
        <v>4.6357615894039736E-2</v>
      </c>
    </row>
    <row r="829" spans="1:51" ht="15" customHeight="1" x14ac:dyDescent="0.25">
      <c r="A829" s="32">
        <v>822</v>
      </c>
      <c r="B829" s="32">
        <v>6</v>
      </c>
      <c r="C829" s="32">
        <v>822</v>
      </c>
      <c r="D829" s="52" t="s">
        <v>4</v>
      </c>
      <c r="E829" s="52" t="s">
        <v>6</v>
      </c>
      <c r="F829" s="51">
        <v>6</v>
      </c>
      <c r="G829" s="47">
        <v>196</v>
      </c>
      <c r="H829" s="47">
        <v>185</v>
      </c>
      <c r="I829" s="48">
        <f>SUM(G829:H829)</f>
        <v>381</v>
      </c>
      <c r="J829" s="48">
        <v>0</v>
      </c>
      <c r="K829" s="48">
        <v>0</v>
      </c>
      <c r="L829" s="50">
        <f>J829+K829</f>
        <v>0</v>
      </c>
      <c r="M829" s="48">
        <v>3</v>
      </c>
      <c r="N829" s="48">
        <v>3</v>
      </c>
      <c r="O829" s="50">
        <f>M829+N829</f>
        <v>6</v>
      </c>
      <c r="P829" s="50">
        <f>G829+J829+M829</f>
        <v>199</v>
      </c>
      <c r="Q829" s="50">
        <f>H829+K829+N829</f>
        <v>188</v>
      </c>
      <c r="R829" s="50">
        <f>SUM(P829:Q829)</f>
        <v>387</v>
      </c>
      <c r="S829" s="48">
        <v>171</v>
      </c>
      <c r="T829" s="48">
        <v>168</v>
      </c>
      <c r="U829" s="49">
        <f>S829+T829</f>
        <v>339</v>
      </c>
      <c r="V829" s="48">
        <v>0</v>
      </c>
      <c r="W829" s="48">
        <v>0</v>
      </c>
      <c r="X829" s="48">
        <v>0</v>
      </c>
      <c r="Y829" s="48">
        <v>3</v>
      </c>
      <c r="Z829" s="48">
        <v>3</v>
      </c>
      <c r="AA829" s="48">
        <v>6</v>
      </c>
      <c r="AB829" s="50">
        <f>S829+V829+Y829</f>
        <v>174</v>
      </c>
      <c r="AC829" s="49">
        <f>T829+W829+Z829</f>
        <v>171</v>
      </c>
      <c r="AD829" s="48">
        <v>345</v>
      </c>
      <c r="AE829" s="48">
        <v>1</v>
      </c>
      <c r="AF829" s="48">
        <v>0</v>
      </c>
      <c r="AG829" s="48">
        <v>1</v>
      </c>
      <c r="AH829" s="48">
        <v>1</v>
      </c>
      <c r="AI829" s="48">
        <v>0</v>
      </c>
      <c r="AJ829" s="48">
        <v>1</v>
      </c>
      <c r="AK829" s="47">
        <f>'[1]TEGAL BUNDER'!P60</f>
        <v>35</v>
      </c>
      <c r="AL829" s="47">
        <f>'[1]TEGAL BUNDER'!P61</f>
        <v>109</v>
      </c>
      <c r="AM829" s="47">
        <f>'[1]TEGAL BUNDER'!P62</f>
        <v>27</v>
      </c>
      <c r="AN829" s="47">
        <f>'[1]TEGAL BUNDER'!P63</f>
        <v>164</v>
      </c>
      <c r="AO829" s="46">
        <f>SUM(AK829:AN829)</f>
        <v>335</v>
      </c>
      <c r="AP829" s="47">
        <f>'[1]TEGAL BUNDER'!P66</f>
        <v>10</v>
      </c>
      <c r="AQ829" s="46">
        <f>+AO829+AP829</f>
        <v>345</v>
      </c>
      <c r="AR829" s="45">
        <f>AB829/P829</f>
        <v>0.87437185929648242</v>
      </c>
      <c r="AS829" s="45">
        <f>(AC829/(H829+N829)*100%)</f>
        <v>0.90957446808510634</v>
      </c>
      <c r="AT829" s="45">
        <f>AD829/R829</f>
        <v>0.89147286821705429</v>
      </c>
      <c r="AU829" s="44">
        <f>AH829/AE829</f>
        <v>1</v>
      </c>
      <c r="AV829" s="44" t="e">
        <f>AI829/AF829</f>
        <v>#DIV/0!</v>
      </c>
      <c r="AW829" s="44">
        <f>AJ829/AG829</f>
        <v>1</v>
      </c>
      <c r="AX829" s="43">
        <f>AO829/AQ829</f>
        <v>0.97101449275362317</v>
      </c>
      <c r="AY829" s="42">
        <f>AP829/AQ829</f>
        <v>2.8985507246376812E-2</v>
      </c>
    </row>
    <row r="830" spans="1:51" ht="15" customHeight="1" x14ac:dyDescent="0.25">
      <c r="A830" s="32">
        <v>823</v>
      </c>
      <c r="B830" s="32">
        <v>7</v>
      </c>
      <c r="C830" s="32">
        <v>823</v>
      </c>
      <c r="D830" s="52" t="s">
        <v>4</v>
      </c>
      <c r="E830" s="52" t="s">
        <v>6</v>
      </c>
      <c r="F830" s="51">
        <v>7</v>
      </c>
      <c r="G830" s="47">
        <v>189</v>
      </c>
      <c r="H830" s="47">
        <v>165</v>
      </c>
      <c r="I830" s="48">
        <f>SUM(G830:H830)</f>
        <v>354</v>
      </c>
      <c r="J830" s="48">
        <v>0</v>
      </c>
      <c r="K830" s="48">
        <v>0</v>
      </c>
      <c r="L830" s="50">
        <f>J830+K830</f>
        <v>0</v>
      </c>
      <c r="M830" s="48">
        <v>5</v>
      </c>
      <c r="N830" s="48">
        <v>7</v>
      </c>
      <c r="O830" s="50">
        <f>M830+N830</f>
        <v>12</v>
      </c>
      <c r="P830" s="50">
        <f>G830+J830+M830</f>
        <v>194</v>
      </c>
      <c r="Q830" s="50">
        <f>H830+K830+N830</f>
        <v>172</v>
      </c>
      <c r="R830" s="50">
        <f>SUM(P830:Q830)</f>
        <v>366</v>
      </c>
      <c r="S830" s="48">
        <v>161</v>
      </c>
      <c r="T830" s="48">
        <v>139</v>
      </c>
      <c r="U830" s="49">
        <f>S830+T830</f>
        <v>300</v>
      </c>
      <c r="V830" s="48">
        <v>0</v>
      </c>
      <c r="W830" s="48">
        <v>0</v>
      </c>
      <c r="X830" s="48">
        <v>0</v>
      </c>
      <c r="Y830" s="48">
        <v>5</v>
      </c>
      <c r="Z830" s="48">
        <v>7</v>
      </c>
      <c r="AA830" s="48">
        <v>12</v>
      </c>
      <c r="AB830" s="50">
        <f>S830+V830+Y830</f>
        <v>166</v>
      </c>
      <c r="AC830" s="49">
        <f>T830+W830+Z830</f>
        <v>146</v>
      </c>
      <c r="AD830" s="48">
        <v>312</v>
      </c>
      <c r="AE830" s="48">
        <v>0</v>
      </c>
      <c r="AF830" s="48">
        <v>0</v>
      </c>
      <c r="AG830" s="48">
        <v>0</v>
      </c>
      <c r="AH830" s="48">
        <v>0</v>
      </c>
      <c r="AI830" s="48">
        <v>0</v>
      </c>
      <c r="AJ830" s="48">
        <v>0</v>
      </c>
      <c r="AK830" s="47">
        <f>'[1]TEGAL BUNDER'!Q60</f>
        <v>67</v>
      </c>
      <c r="AL830" s="47">
        <f>'[1]TEGAL BUNDER'!Q61</f>
        <v>101</v>
      </c>
      <c r="AM830" s="47">
        <f>'[1]TEGAL BUNDER'!Q62</f>
        <v>23</v>
      </c>
      <c r="AN830" s="47">
        <f>'[1]TEGAL BUNDER'!Q63</f>
        <v>102</v>
      </c>
      <c r="AO830" s="46">
        <f>SUM(AK830:AN830)</f>
        <v>293</v>
      </c>
      <c r="AP830" s="47">
        <f>'[1]TEGAL BUNDER'!Q66</f>
        <v>19</v>
      </c>
      <c r="AQ830" s="46">
        <f>+AO830+AP830</f>
        <v>312</v>
      </c>
      <c r="AR830" s="45">
        <f>AB830/P830</f>
        <v>0.85567010309278346</v>
      </c>
      <c r="AS830" s="45">
        <f>(AC830/(H830+N830)*100%)</f>
        <v>0.84883720930232553</v>
      </c>
      <c r="AT830" s="45">
        <f>AD830/R830</f>
        <v>0.85245901639344257</v>
      </c>
      <c r="AU830" s="44" t="e">
        <f>AH830/AE830</f>
        <v>#DIV/0!</v>
      </c>
      <c r="AV830" s="44" t="e">
        <f>AI830/AF830</f>
        <v>#DIV/0!</v>
      </c>
      <c r="AW830" s="44" t="e">
        <f>AJ830/AG830</f>
        <v>#DIV/0!</v>
      </c>
      <c r="AX830" s="43">
        <f>AO830/AQ830</f>
        <v>0.9391025641025641</v>
      </c>
      <c r="AY830" s="42">
        <f>AP830/AQ830</f>
        <v>6.0897435897435896E-2</v>
      </c>
    </row>
    <row r="831" spans="1:51" ht="15" customHeight="1" x14ac:dyDescent="0.25">
      <c r="A831" s="32">
        <v>824</v>
      </c>
      <c r="B831" s="32">
        <v>8</v>
      </c>
      <c r="C831" s="32">
        <v>824</v>
      </c>
      <c r="D831" s="52" t="s">
        <v>4</v>
      </c>
      <c r="E831" s="52" t="s">
        <v>6</v>
      </c>
      <c r="F831" s="51">
        <v>8</v>
      </c>
      <c r="G831" s="47">
        <v>210</v>
      </c>
      <c r="H831" s="47">
        <v>223</v>
      </c>
      <c r="I831" s="48">
        <f>SUM(G831:H831)</f>
        <v>433</v>
      </c>
      <c r="J831" s="48">
        <v>0</v>
      </c>
      <c r="K831" s="48">
        <v>0</v>
      </c>
      <c r="L831" s="50">
        <f>J831+K831</f>
        <v>0</v>
      </c>
      <c r="M831" s="48">
        <v>5</v>
      </c>
      <c r="N831" s="48">
        <v>5</v>
      </c>
      <c r="O831" s="50">
        <f>M831+N831</f>
        <v>10</v>
      </c>
      <c r="P831" s="50">
        <f>G831+J831+M831</f>
        <v>215</v>
      </c>
      <c r="Q831" s="50">
        <f>H831+K831+N831</f>
        <v>228</v>
      </c>
      <c r="R831" s="50">
        <f>SUM(P831:Q831)</f>
        <v>443</v>
      </c>
      <c r="S831" s="48">
        <v>181</v>
      </c>
      <c r="T831" s="48">
        <v>198</v>
      </c>
      <c r="U831" s="49">
        <f>S831+T831</f>
        <v>379</v>
      </c>
      <c r="V831" s="48">
        <v>0</v>
      </c>
      <c r="W831" s="48">
        <v>0</v>
      </c>
      <c r="X831" s="48">
        <v>0</v>
      </c>
      <c r="Y831" s="48">
        <v>5</v>
      </c>
      <c r="Z831" s="48">
        <v>5</v>
      </c>
      <c r="AA831" s="48">
        <v>10</v>
      </c>
      <c r="AB831" s="50">
        <f>S831+V831+Y831</f>
        <v>186</v>
      </c>
      <c r="AC831" s="49">
        <f>T831+W831+Z831</f>
        <v>203</v>
      </c>
      <c r="AD831" s="48">
        <v>389</v>
      </c>
      <c r="AE831" s="48">
        <v>0</v>
      </c>
      <c r="AF831" s="48">
        <v>0</v>
      </c>
      <c r="AG831" s="48">
        <v>0</v>
      </c>
      <c r="AH831" s="48">
        <v>0</v>
      </c>
      <c r="AI831" s="48">
        <v>0</v>
      </c>
      <c r="AJ831" s="48">
        <v>0</v>
      </c>
      <c r="AK831" s="47">
        <f>'[1]TEGAL BUNDER'!R60</f>
        <v>73</v>
      </c>
      <c r="AL831" s="47">
        <f>'[1]TEGAL BUNDER'!R61</f>
        <v>169</v>
      </c>
      <c r="AM831" s="47">
        <f>'[1]TEGAL BUNDER'!R62</f>
        <v>25</v>
      </c>
      <c r="AN831" s="47">
        <f>'[1]TEGAL BUNDER'!R63</f>
        <v>113</v>
      </c>
      <c r="AO831" s="46">
        <f>SUM(AK831:AN831)</f>
        <v>380</v>
      </c>
      <c r="AP831" s="47">
        <f>'[1]TEGAL BUNDER'!R66</f>
        <v>9</v>
      </c>
      <c r="AQ831" s="46">
        <f>+AO831+AP831</f>
        <v>389</v>
      </c>
      <c r="AR831" s="45">
        <f>AB831/P831</f>
        <v>0.8651162790697674</v>
      </c>
      <c r="AS831" s="45">
        <f>(AC831/(H831+N831)*100%)</f>
        <v>0.89035087719298245</v>
      </c>
      <c r="AT831" s="45">
        <f>AD831/R831</f>
        <v>0.87810383747178333</v>
      </c>
      <c r="AU831" s="44" t="e">
        <f>AH831/AE831</f>
        <v>#DIV/0!</v>
      </c>
      <c r="AV831" s="44" t="e">
        <f>AI831/AF831</f>
        <v>#DIV/0!</v>
      </c>
      <c r="AW831" s="44" t="e">
        <f>AJ831/AG831</f>
        <v>#DIV/0!</v>
      </c>
      <c r="AX831" s="43">
        <f>AO831/AQ831</f>
        <v>0.9768637532133676</v>
      </c>
      <c r="AY831" s="42">
        <f>AP831/AQ831</f>
        <v>2.313624678663239E-2</v>
      </c>
    </row>
    <row r="832" spans="1:51" ht="15" customHeight="1" x14ac:dyDescent="0.25">
      <c r="A832" s="32">
        <v>825</v>
      </c>
      <c r="B832" s="32">
        <v>9</v>
      </c>
      <c r="C832" s="32">
        <v>825</v>
      </c>
      <c r="D832" s="52" t="s">
        <v>4</v>
      </c>
      <c r="E832" s="52" t="s">
        <v>6</v>
      </c>
      <c r="F832" s="51">
        <v>9</v>
      </c>
      <c r="G832" s="47">
        <v>222</v>
      </c>
      <c r="H832" s="47">
        <v>214</v>
      </c>
      <c r="I832" s="48">
        <f>SUM(G832:H832)</f>
        <v>436</v>
      </c>
      <c r="J832" s="48">
        <v>0</v>
      </c>
      <c r="K832" s="48">
        <v>0</v>
      </c>
      <c r="L832" s="50">
        <f>J832+K832</f>
        <v>0</v>
      </c>
      <c r="M832" s="48">
        <v>0</v>
      </c>
      <c r="N832" s="48">
        <v>3</v>
      </c>
      <c r="O832" s="50">
        <f>M832+N832</f>
        <v>3</v>
      </c>
      <c r="P832" s="50">
        <f>G832+J832+M832</f>
        <v>222</v>
      </c>
      <c r="Q832" s="50">
        <f>H832+K832+N832</f>
        <v>217</v>
      </c>
      <c r="R832" s="50">
        <f>SUM(P832:Q832)</f>
        <v>439</v>
      </c>
      <c r="S832" s="48">
        <v>198</v>
      </c>
      <c r="T832" s="48">
        <v>201</v>
      </c>
      <c r="U832" s="49">
        <f>S832+T832</f>
        <v>399</v>
      </c>
      <c r="V832" s="48">
        <v>0</v>
      </c>
      <c r="W832" s="48">
        <v>0</v>
      </c>
      <c r="X832" s="48">
        <v>0</v>
      </c>
      <c r="Y832" s="48">
        <v>0</v>
      </c>
      <c r="Z832" s="48">
        <v>3</v>
      </c>
      <c r="AA832" s="48">
        <v>3</v>
      </c>
      <c r="AB832" s="50">
        <f>S832+V832+Y832</f>
        <v>198</v>
      </c>
      <c r="AC832" s="49">
        <f>T832+W832+Z832</f>
        <v>204</v>
      </c>
      <c r="AD832" s="48">
        <v>402</v>
      </c>
      <c r="AE832" s="48">
        <v>0</v>
      </c>
      <c r="AF832" s="48">
        <v>0</v>
      </c>
      <c r="AG832" s="48">
        <v>0</v>
      </c>
      <c r="AH832" s="48">
        <v>0</v>
      </c>
      <c r="AI832" s="48">
        <v>0</v>
      </c>
      <c r="AJ832" s="48">
        <v>0</v>
      </c>
      <c r="AK832" s="47">
        <f>'[1]TEGAL BUNDER'!S60</f>
        <v>92</v>
      </c>
      <c r="AL832" s="47">
        <f>'[1]TEGAL BUNDER'!S61</f>
        <v>137</v>
      </c>
      <c r="AM832" s="47">
        <f>'[1]TEGAL BUNDER'!S62</f>
        <v>31</v>
      </c>
      <c r="AN832" s="47">
        <f>'[1]TEGAL BUNDER'!S63</f>
        <v>134</v>
      </c>
      <c r="AO832" s="46">
        <f>SUM(AK832:AN832)</f>
        <v>394</v>
      </c>
      <c r="AP832" s="47">
        <f>'[1]TEGAL BUNDER'!S66</f>
        <v>8</v>
      </c>
      <c r="AQ832" s="46">
        <f>+AO832+AP832</f>
        <v>402</v>
      </c>
      <c r="AR832" s="45">
        <f>AB832/P832</f>
        <v>0.89189189189189189</v>
      </c>
      <c r="AS832" s="45">
        <f>(AC832/(H832+N832)*100%)</f>
        <v>0.94009216589861755</v>
      </c>
      <c r="AT832" s="45">
        <f>AD832/R832</f>
        <v>0.91571753986332571</v>
      </c>
      <c r="AU832" s="44" t="e">
        <f>AH832/AE832</f>
        <v>#DIV/0!</v>
      </c>
      <c r="AV832" s="44" t="e">
        <f>AI832/AF832</f>
        <v>#DIV/0!</v>
      </c>
      <c r="AW832" s="44" t="e">
        <f>AJ832/AG832</f>
        <v>#DIV/0!</v>
      </c>
      <c r="AX832" s="43">
        <f>AO832/AQ832</f>
        <v>0.98009950248756217</v>
      </c>
      <c r="AY832" s="42">
        <f>AP832/AQ832</f>
        <v>1.9900497512437811E-2</v>
      </c>
    </row>
    <row r="833" spans="1:51" ht="15" customHeight="1" x14ac:dyDescent="0.25">
      <c r="A833" s="32">
        <v>826</v>
      </c>
      <c r="B833" s="32">
        <v>10</v>
      </c>
      <c r="C833" s="32">
        <v>826</v>
      </c>
      <c r="D833" s="52" t="s">
        <v>4</v>
      </c>
      <c r="E833" s="52" t="s">
        <v>6</v>
      </c>
      <c r="F833" s="51">
        <v>10</v>
      </c>
      <c r="G833" s="47">
        <v>163</v>
      </c>
      <c r="H833" s="47">
        <v>153</v>
      </c>
      <c r="I833" s="48">
        <f>SUM(G833:H833)</f>
        <v>316</v>
      </c>
      <c r="J833" s="48">
        <v>0</v>
      </c>
      <c r="K833" s="48">
        <v>0</v>
      </c>
      <c r="L833" s="50">
        <f>J833+K833</f>
        <v>0</v>
      </c>
      <c r="M833" s="48">
        <v>6</v>
      </c>
      <c r="N833" s="48">
        <v>1</v>
      </c>
      <c r="O833" s="50">
        <f>M833+N833</f>
        <v>7</v>
      </c>
      <c r="P833" s="50">
        <f>G833+J833+M833</f>
        <v>169</v>
      </c>
      <c r="Q833" s="50">
        <f>H833+K833+N833</f>
        <v>154</v>
      </c>
      <c r="R833" s="50">
        <f>SUM(P833:Q833)</f>
        <v>323</v>
      </c>
      <c r="S833" s="48">
        <v>138</v>
      </c>
      <c r="T833" s="48">
        <v>130</v>
      </c>
      <c r="U833" s="49">
        <f>S833+T833</f>
        <v>268</v>
      </c>
      <c r="V833" s="48">
        <v>0</v>
      </c>
      <c r="W833" s="48">
        <v>0</v>
      </c>
      <c r="X833" s="48">
        <v>0</v>
      </c>
      <c r="Y833" s="48">
        <v>6</v>
      </c>
      <c r="Z833" s="48">
        <v>1</v>
      </c>
      <c r="AA833" s="48">
        <v>7</v>
      </c>
      <c r="AB833" s="50">
        <f>S833+V833+Y833</f>
        <v>144</v>
      </c>
      <c r="AC833" s="49">
        <f>T833+W833+Z833</f>
        <v>131</v>
      </c>
      <c r="AD833" s="48">
        <v>274</v>
      </c>
      <c r="AE833" s="48">
        <v>0</v>
      </c>
      <c r="AF833" s="48">
        <v>0</v>
      </c>
      <c r="AG833" s="48">
        <v>0</v>
      </c>
      <c r="AH833" s="48">
        <v>0</v>
      </c>
      <c r="AI833" s="48">
        <v>0</v>
      </c>
      <c r="AJ833" s="48">
        <v>0</v>
      </c>
      <c r="AK833" s="47">
        <f>'[1]TEGAL BUNDER'!T60</f>
        <v>102</v>
      </c>
      <c r="AL833" s="47">
        <f>'[1]TEGAL BUNDER'!T61</f>
        <v>127</v>
      </c>
      <c r="AM833" s="47">
        <f>'[1]TEGAL BUNDER'!T62</f>
        <v>5</v>
      </c>
      <c r="AN833" s="47">
        <f>'[1]TEGAL BUNDER'!T63</f>
        <v>29</v>
      </c>
      <c r="AO833" s="46">
        <f>SUM(AK833:AN833)</f>
        <v>263</v>
      </c>
      <c r="AP833" s="47">
        <f>'[1]TEGAL BUNDER'!T66</f>
        <v>11</v>
      </c>
      <c r="AQ833" s="46">
        <f>+AO833+AP833</f>
        <v>274</v>
      </c>
      <c r="AR833" s="45">
        <f>AB833/P833</f>
        <v>0.85207100591715978</v>
      </c>
      <c r="AS833" s="45">
        <f>(AC833/(H833+N833)*100%)</f>
        <v>0.85064935064935066</v>
      </c>
      <c r="AT833" s="45">
        <f>AD833/R833</f>
        <v>0.84829721362229105</v>
      </c>
      <c r="AU833" s="44" t="e">
        <f>AH833/AE833</f>
        <v>#DIV/0!</v>
      </c>
      <c r="AV833" s="44" t="e">
        <f>AI833/AF833</f>
        <v>#DIV/0!</v>
      </c>
      <c r="AW833" s="44" t="e">
        <f>AJ833/AG833</f>
        <v>#DIV/0!</v>
      </c>
      <c r="AX833" s="43">
        <f>AO833/AQ833</f>
        <v>0.95985401459854014</v>
      </c>
      <c r="AY833" s="42">
        <f>AP833/AQ833</f>
        <v>4.0145985401459854E-2</v>
      </c>
    </row>
    <row r="834" spans="1:51" ht="15" customHeight="1" x14ac:dyDescent="0.25">
      <c r="A834" s="32">
        <v>827</v>
      </c>
      <c r="B834" s="32"/>
      <c r="C834" s="32">
        <v>827</v>
      </c>
      <c r="D834" s="58" t="s">
        <v>5</v>
      </c>
      <c r="E834" s="58"/>
      <c r="F834" s="57">
        <f>F833</f>
        <v>10</v>
      </c>
      <c r="G834" s="55">
        <f>SUM(G824:G833)</f>
        <v>1871</v>
      </c>
      <c r="H834" s="55">
        <f>SUM(H824:H833)</f>
        <v>1796</v>
      </c>
      <c r="I834" s="55">
        <f>SUM(I824:I833)</f>
        <v>3667</v>
      </c>
      <c r="J834" s="55">
        <f>SUM(J824:J833)</f>
        <v>0</v>
      </c>
      <c r="K834" s="55">
        <f>SUM(K824:K833)</f>
        <v>0</v>
      </c>
      <c r="L834" s="55">
        <f>SUM(L824:L833)</f>
        <v>0</v>
      </c>
      <c r="M834" s="55">
        <f>SUM(M824:M833)</f>
        <v>27</v>
      </c>
      <c r="N834" s="55">
        <f>SUM(N824:N833)</f>
        <v>31</v>
      </c>
      <c r="O834" s="55">
        <f>SUM(O824:O833)</f>
        <v>58</v>
      </c>
      <c r="P834" s="55">
        <f>SUM(P824:P833)</f>
        <v>1898</v>
      </c>
      <c r="Q834" s="55">
        <f>SUM(Q824:Q833)</f>
        <v>1827</v>
      </c>
      <c r="R834" s="55">
        <f>SUM(R824:R833)</f>
        <v>3725</v>
      </c>
      <c r="S834" s="55">
        <f>SUM(S824:S833)</f>
        <v>1603</v>
      </c>
      <c r="T834" s="55">
        <f>SUM(T824:T833)</f>
        <v>1618</v>
      </c>
      <c r="U834" s="55">
        <f>SUM(U824:U833)</f>
        <v>3221</v>
      </c>
      <c r="V834" s="56">
        <v>0</v>
      </c>
      <c r="W834" s="56">
        <v>0</v>
      </c>
      <c r="X834" s="56">
        <v>0</v>
      </c>
      <c r="Y834" s="56">
        <v>27</v>
      </c>
      <c r="Z834" s="56">
        <v>31</v>
      </c>
      <c r="AA834" s="56">
        <v>58</v>
      </c>
      <c r="AB834" s="55">
        <f>SUM(AB824:AB833)</f>
        <v>1630</v>
      </c>
      <c r="AC834" s="55">
        <f>SUM(AC824:AC833)</f>
        <v>1649</v>
      </c>
      <c r="AD834" s="55">
        <f>SUM(AD824:AD833)</f>
        <v>3278</v>
      </c>
      <c r="AE834" s="55">
        <f>SUM(AE824:AE833)</f>
        <v>3</v>
      </c>
      <c r="AF834" s="55">
        <f>SUM(AF824:AF833)</f>
        <v>0</v>
      </c>
      <c r="AG834" s="55">
        <f>SUM(AG824:AG833)</f>
        <v>3</v>
      </c>
      <c r="AH834" s="55">
        <f>SUM(AH824:AH833)</f>
        <v>3</v>
      </c>
      <c r="AI834" s="55">
        <f>SUM(AI824:AI833)</f>
        <v>0</v>
      </c>
      <c r="AJ834" s="55">
        <f>SUM(AJ824:AJ833)</f>
        <v>3</v>
      </c>
      <c r="AK834" s="55">
        <f>SUM(AK824:AK833)</f>
        <v>719</v>
      </c>
      <c r="AL834" s="55">
        <f>SUM(AL824:AL833)</f>
        <v>1012</v>
      </c>
      <c r="AM834" s="55">
        <f>SUM(AM824:AM833)</f>
        <v>399</v>
      </c>
      <c r="AN834" s="55">
        <f>SUM(AN824:AN833)</f>
        <v>990</v>
      </c>
      <c r="AO834" s="55">
        <f>SUM(AO824:AO833)</f>
        <v>3120</v>
      </c>
      <c r="AP834" s="55">
        <f>SUM(AP824:AP833)</f>
        <v>158</v>
      </c>
      <c r="AQ834" s="55">
        <f>SUM(AQ824:AQ833)</f>
        <v>3278</v>
      </c>
      <c r="AR834" s="36">
        <f>AB834/P834</f>
        <v>0.85879873551106423</v>
      </c>
      <c r="AS834" s="36">
        <f>(AC834/(H834+N834)*100%)</f>
        <v>0.90257252326217841</v>
      </c>
      <c r="AT834" s="36">
        <f>AD834/R834</f>
        <v>0.88</v>
      </c>
      <c r="AU834" s="35">
        <f>AH834/AE834</f>
        <v>1</v>
      </c>
      <c r="AV834" s="35" t="e">
        <f>AI834/AF834</f>
        <v>#DIV/0!</v>
      </c>
      <c r="AW834" s="35">
        <f>AJ834/AG834</f>
        <v>1</v>
      </c>
      <c r="AX834" s="34">
        <f>AO834/AQ834</f>
        <v>0.9517998779743746</v>
      </c>
      <c r="AY834" s="33">
        <f>AP834/AQ834</f>
        <v>4.8200122025625382E-2</v>
      </c>
    </row>
    <row r="835" spans="1:51" ht="15" customHeight="1" x14ac:dyDescent="0.25">
      <c r="A835" s="32">
        <v>828</v>
      </c>
      <c r="B835" s="32">
        <v>1</v>
      </c>
      <c r="C835" s="32">
        <v>828</v>
      </c>
      <c r="D835" s="52" t="s">
        <v>4</v>
      </c>
      <c r="E835" s="52" t="s">
        <v>3</v>
      </c>
      <c r="F835" s="51">
        <v>1</v>
      </c>
      <c r="G835" s="47">
        <v>230</v>
      </c>
      <c r="H835" s="47">
        <v>229</v>
      </c>
      <c r="I835" s="48">
        <f>SUM(G835:H835)</f>
        <v>459</v>
      </c>
      <c r="J835" s="48">
        <v>0</v>
      </c>
      <c r="K835" s="48">
        <v>0</v>
      </c>
      <c r="L835" s="50">
        <f>J835+K835</f>
        <v>0</v>
      </c>
      <c r="M835" s="48">
        <v>0</v>
      </c>
      <c r="N835" s="48">
        <v>0</v>
      </c>
      <c r="O835" s="50">
        <f>M835+N835</f>
        <v>0</v>
      </c>
      <c r="P835" s="50">
        <f>G835+J835+M835</f>
        <v>230</v>
      </c>
      <c r="Q835" s="50">
        <f>H835+K835+N835</f>
        <v>229</v>
      </c>
      <c r="R835" s="50">
        <f>SUM(P835:Q835)</f>
        <v>459</v>
      </c>
      <c r="S835" s="48">
        <v>198</v>
      </c>
      <c r="T835" s="48">
        <v>197</v>
      </c>
      <c r="U835" s="49">
        <f>S835+T835</f>
        <v>395</v>
      </c>
      <c r="V835" s="48">
        <v>0</v>
      </c>
      <c r="W835" s="48">
        <v>0</v>
      </c>
      <c r="X835" s="48">
        <v>0</v>
      </c>
      <c r="Y835" s="48">
        <v>0</v>
      </c>
      <c r="Z835" s="48">
        <v>0</v>
      </c>
      <c r="AA835" s="48">
        <v>0</v>
      </c>
      <c r="AB835" s="50">
        <f>S835+V835+Y835</f>
        <v>198</v>
      </c>
      <c r="AC835" s="49">
        <f>T835+W835+Z835</f>
        <v>197</v>
      </c>
      <c r="AD835" s="48">
        <v>395</v>
      </c>
      <c r="AE835" s="48">
        <v>1</v>
      </c>
      <c r="AF835" s="48">
        <v>0</v>
      </c>
      <c r="AG835" s="48">
        <v>1</v>
      </c>
      <c r="AH835" s="48">
        <v>1</v>
      </c>
      <c r="AI835" s="48">
        <v>0</v>
      </c>
      <c r="AJ835" s="48">
        <v>1</v>
      </c>
      <c r="AK835" s="47">
        <f>[1]PABEAN!K60</f>
        <v>76</v>
      </c>
      <c r="AL835" s="47">
        <f>[1]PABEAN!K61</f>
        <v>158</v>
      </c>
      <c r="AM835" s="47">
        <f>[1]PABEAN!K62</f>
        <v>31</v>
      </c>
      <c r="AN835" s="47">
        <f>[1]PABEAN!K63</f>
        <v>85</v>
      </c>
      <c r="AO835" s="46">
        <f>SUM(AK835:AN835)</f>
        <v>350</v>
      </c>
      <c r="AP835" s="47">
        <f>[1]PABEAN!K66</f>
        <v>45</v>
      </c>
      <c r="AQ835" s="46">
        <f>+AO835+AP835</f>
        <v>395</v>
      </c>
      <c r="AR835" s="45">
        <f>AB835/P835</f>
        <v>0.86086956521739133</v>
      </c>
      <c r="AS835" s="45">
        <f>(AC835/(H835+N835)*100%)</f>
        <v>0.86026200873362446</v>
      </c>
      <c r="AT835" s="45">
        <f>AD835/R835</f>
        <v>0.86056644880174293</v>
      </c>
      <c r="AU835" s="44">
        <f>AH835/AE835</f>
        <v>1</v>
      </c>
      <c r="AV835" s="44" t="e">
        <f>AI835/AF835</f>
        <v>#DIV/0!</v>
      </c>
      <c r="AW835" s="44">
        <f>AJ835/AG835</f>
        <v>1</v>
      </c>
      <c r="AX835" s="43">
        <f>AO835/AQ835</f>
        <v>0.88607594936708856</v>
      </c>
      <c r="AY835" s="42">
        <f>AP835/AQ835</f>
        <v>0.11392405063291139</v>
      </c>
    </row>
    <row r="836" spans="1:51" ht="15" customHeight="1" x14ac:dyDescent="0.25">
      <c r="A836" s="32">
        <v>829</v>
      </c>
      <c r="B836" s="32">
        <v>2</v>
      </c>
      <c r="C836" s="32">
        <v>829</v>
      </c>
      <c r="D836" s="52" t="s">
        <v>4</v>
      </c>
      <c r="E836" s="52" t="s">
        <v>3</v>
      </c>
      <c r="F836" s="51">
        <v>2</v>
      </c>
      <c r="G836" s="47">
        <v>266</v>
      </c>
      <c r="H836" s="47">
        <v>228</v>
      </c>
      <c r="I836" s="48">
        <f>SUM(G836:H836)</f>
        <v>494</v>
      </c>
      <c r="J836" s="48">
        <v>0</v>
      </c>
      <c r="K836" s="48">
        <v>0</v>
      </c>
      <c r="L836" s="50">
        <f>J836+K836</f>
        <v>0</v>
      </c>
      <c r="M836" s="48">
        <v>1</v>
      </c>
      <c r="N836" s="48">
        <v>0</v>
      </c>
      <c r="O836" s="50">
        <f>M836+N836</f>
        <v>1</v>
      </c>
      <c r="P836" s="50">
        <f>G836+J836+M836</f>
        <v>267</v>
      </c>
      <c r="Q836" s="50">
        <f>H836+K836+N836</f>
        <v>228</v>
      </c>
      <c r="R836" s="50">
        <f>SUM(P836:Q836)</f>
        <v>495</v>
      </c>
      <c r="S836" s="48">
        <v>223</v>
      </c>
      <c r="T836" s="48">
        <v>208</v>
      </c>
      <c r="U836" s="49">
        <f>S836+T836</f>
        <v>431</v>
      </c>
      <c r="V836" s="48">
        <v>0</v>
      </c>
      <c r="W836" s="48">
        <v>0</v>
      </c>
      <c r="X836" s="48">
        <v>0</v>
      </c>
      <c r="Y836" s="48">
        <v>1</v>
      </c>
      <c r="Z836" s="48">
        <v>0</v>
      </c>
      <c r="AA836" s="48">
        <v>1</v>
      </c>
      <c r="AB836" s="50">
        <f>S836+V836+Y836</f>
        <v>224</v>
      </c>
      <c r="AC836" s="49">
        <f>T836+W836+Z836</f>
        <v>208</v>
      </c>
      <c r="AD836" s="48">
        <v>432</v>
      </c>
      <c r="AE836" s="48">
        <v>0</v>
      </c>
      <c r="AF836" s="48">
        <v>0</v>
      </c>
      <c r="AG836" s="48">
        <v>0</v>
      </c>
      <c r="AH836" s="48">
        <v>0</v>
      </c>
      <c r="AI836" s="48">
        <v>0</v>
      </c>
      <c r="AJ836" s="48">
        <v>0</v>
      </c>
      <c r="AK836" s="47">
        <f>[1]PABEAN!L60</f>
        <v>63</v>
      </c>
      <c r="AL836" s="47">
        <f>[1]PABEAN!L61</f>
        <v>193</v>
      </c>
      <c r="AM836" s="47">
        <f>[1]PABEAN!L62</f>
        <v>20</v>
      </c>
      <c r="AN836" s="47">
        <f>[1]PABEAN!L63</f>
        <v>136</v>
      </c>
      <c r="AO836" s="46">
        <f>SUM(AK836:AN836)</f>
        <v>412</v>
      </c>
      <c r="AP836" s="47">
        <f>[1]PABEAN!L66</f>
        <v>20</v>
      </c>
      <c r="AQ836" s="46">
        <f>+AO836+AP836</f>
        <v>432</v>
      </c>
      <c r="AR836" s="45">
        <f>AB836/P836</f>
        <v>0.83895131086142327</v>
      </c>
      <c r="AS836" s="45">
        <f>(AC836/(H836+N836)*100%)</f>
        <v>0.91228070175438591</v>
      </c>
      <c r="AT836" s="45">
        <f>AD836/R836</f>
        <v>0.87272727272727268</v>
      </c>
      <c r="AU836" s="44" t="e">
        <f>AH836/AE836</f>
        <v>#DIV/0!</v>
      </c>
      <c r="AV836" s="44" t="e">
        <f>AI836/AF836</f>
        <v>#DIV/0!</v>
      </c>
      <c r="AW836" s="44" t="e">
        <f>AJ836/AG836</f>
        <v>#DIV/0!</v>
      </c>
      <c r="AX836" s="43">
        <f>AO836/AQ836</f>
        <v>0.95370370370370372</v>
      </c>
      <c r="AY836" s="42">
        <f>AP836/AQ836</f>
        <v>4.6296296296296294E-2</v>
      </c>
    </row>
    <row r="837" spans="1:51" ht="15" customHeight="1" x14ac:dyDescent="0.25">
      <c r="A837" s="32">
        <v>830</v>
      </c>
      <c r="B837" s="32">
        <v>3</v>
      </c>
      <c r="C837" s="32">
        <v>830</v>
      </c>
      <c r="D837" s="52" t="s">
        <v>4</v>
      </c>
      <c r="E837" s="52" t="s">
        <v>3</v>
      </c>
      <c r="F837" s="51">
        <v>3</v>
      </c>
      <c r="G837" s="47">
        <v>243</v>
      </c>
      <c r="H837" s="47">
        <v>235</v>
      </c>
      <c r="I837" s="48">
        <f>SUM(G837:H837)</f>
        <v>478</v>
      </c>
      <c r="J837" s="48">
        <v>0</v>
      </c>
      <c r="K837" s="48">
        <v>0</v>
      </c>
      <c r="L837" s="50">
        <f>J837+K837</f>
        <v>0</v>
      </c>
      <c r="M837" s="48">
        <v>0</v>
      </c>
      <c r="N837" s="48">
        <v>0</v>
      </c>
      <c r="O837" s="50">
        <f>M837+N837</f>
        <v>0</v>
      </c>
      <c r="P837" s="50">
        <f>G837+J837+M837</f>
        <v>243</v>
      </c>
      <c r="Q837" s="50">
        <f>H837+K837+N837</f>
        <v>235</v>
      </c>
      <c r="R837" s="50">
        <f>SUM(P837:Q837)</f>
        <v>478</v>
      </c>
      <c r="S837" s="48">
        <v>210</v>
      </c>
      <c r="T837" s="48">
        <v>207</v>
      </c>
      <c r="U837" s="49">
        <f>S837+T837</f>
        <v>417</v>
      </c>
      <c r="V837" s="48">
        <v>0</v>
      </c>
      <c r="W837" s="48">
        <v>0</v>
      </c>
      <c r="X837" s="48">
        <v>0</v>
      </c>
      <c r="Y837" s="48">
        <v>0</v>
      </c>
      <c r="Z837" s="48">
        <v>0</v>
      </c>
      <c r="AA837" s="48">
        <v>0</v>
      </c>
      <c r="AB837" s="50">
        <f>S837+V837+Y837</f>
        <v>210</v>
      </c>
      <c r="AC837" s="49">
        <f>T837+W837+Z837</f>
        <v>207</v>
      </c>
      <c r="AD837" s="48">
        <v>417</v>
      </c>
      <c r="AE837" s="54">
        <v>2</v>
      </c>
      <c r="AF837" s="53">
        <v>0</v>
      </c>
      <c r="AG837" s="49">
        <f>AE837+AF837</f>
        <v>2</v>
      </c>
      <c r="AH837" s="54">
        <v>2</v>
      </c>
      <c r="AI837" s="53">
        <v>0</v>
      </c>
      <c r="AJ837" s="49">
        <f>AH837+AI837</f>
        <v>2</v>
      </c>
      <c r="AK837" s="47">
        <f>[1]PABEAN!M60</f>
        <v>119</v>
      </c>
      <c r="AL837" s="47">
        <f>[1]PABEAN!M61</f>
        <v>176</v>
      </c>
      <c r="AM837" s="47">
        <f>[1]PABEAN!M62</f>
        <v>56</v>
      </c>
      <c r="AN837" s="47">
        <f>[1]PABEAN!M63</f>
        <v>52</v>
      </c>
      <c r="AO837" s="46">
        <f>SUM(AK837:AN837)</f>
        <v>403</v>
      </c>
      <c r="AP837" s="47">
        <f>[1]PABEAN!M66</f>
        <v>14</v>
      </c>
      <c r="AQ837" s="46">
        <f>+AO837+AP837</f>
        <v>417</v>
      </c>
      <c r="AR837" s="45">
        <f>AB837/P837</f>
        <v>0.86419753086419748</v>
      </c>
      <c r="AS837" s="45">
        <f>(AC837/(H837+N837)*100%)</f>
        <v>0.88085106382978728</v>
      </c>
      <c r="AT837" s="45">
        <f>AD837/R837</f>
        <v>0.87238493723849375</v>
      </c>
      <c r="AU837" s="44">
        <f>AH837/AE837</f>
        <v>1</v>
      </c>
      <c r="AV837" s="44" t="e">
        <f>AI837/AF837</f>
        <v>#DIV/0!</v>
      </c>
      <c r="AW837" s="44">
        <f>AJ837/AG837</f>
        <v>1</v>
      </c>
      <c r="AX837" s="43">
        <f>AO837/AQ837</f>
        <v>0.96642685851318944</v>
      </c>
      <c r="AY837" s="42">
        <f>AP837/AQ837</f>
        <v>3.3573141486810551E-2</v>
      </c>
    </row>
    <row r="838" spans="1:51" ht="15" customHeight="1" x14ac:dyDescent="0.25">
      <c r="A838" s="32">
        <v>831</v>
      </c>
      <c r="B838" s="32">
        <v>4</v>
      </c>
      <c r="C838" s="32">
        <v>831</v>
      </c>
      <c r="D838" s="52" t="s">
        <v>4</v>
      </c>
      <c r="E838" s="52" t="s">
        <v>3</v>
      </c>
      <c r="F838" s="51">
        <v>4</v>
      </c>
      <c r="G838" s="47">
        <v>174</v>
      </c>
      <c r="H838" s="47">
        <v>154</v>
      </c>
      <c r="I838" s="48">
        <f>SUM(G838:H838)</f>
        <v>328</v>
      </c>
      <c r="J838" s="48">
        <v>0</v>
      </c>
      <c r="K838" s="48">
        <v>0</v>
      </c>
      <c r="L838" s="50">
        <f>J838+K838</f>
        <v>0</v>
      </c>
      <c r="M838" s="48">
        <v>2</v>
      </c>
      <c r="N838" s="48">
        <v>0</v>
      </c>
      <c r="O838" s="50">
        <f>M838+N838</f>
        <v>2</v>
      </c>
      <c r="P838" s="50">
        <f>G838+J838+M838</f>
        <v>176</v>
      </c>
      <c r="Q838" s="50">
        <f>H838+K838+N838</f>
        <v>154</v>
      </c>
      <c r="R838" s="50">
        <f>SUM(P838:Q838)</f>
        <v>330</v>
      </c>
      <c r="S838" s="48">
        <v>153</v>
      </c>
      <c r="T838" s="48">
        <v>140</v>
      </c>
      <c r="U838" s="49">
        <f>S838+T838</f>
        <v>293</v>
      </c>
      <c r="V838" s="48">
        <v>0</v>
      </c>
      <c r="W838" s="48">
        <v>0</v>
      </c>
      <c r="X838" s="48">
        <v>0</v>
      </c>
      <c r="Y838" s="48">
        <v>2</v>
      </c>
      <c r="Z838" s="48">
        <v>0</v>
      </c>
      <c r="AA838" s="48">
        <v>2</v>
      </c>
      <c r="AB838" s="50">
        <f>S838+V838+Y838</f>
        <v>155</v>
      </c>
      <c r="AC838" s="49">
        <f>T838+W838+Z838</f>
        <v>140</v>
      </c>
      <c r="AD838" s="48">
        <v>296</v>
      </c>
      <c r="AE838" s="48">
        <v>0</v>
      </c>
      <c r="AF838" s="48">
        <v>0</v>
      </c>
      <c r="AG838" s="48">
        <v>0</v>
      </c>
      <c r="AH838" s="48">
        <v>0</v>
      </c>
      <c r="AI838" s="48">
        <v>0</v>
      </c>
      <c r="AJ838" s="48">
        <v>0</v>
      </c>
      <c r="AK838" s="47">
        <f>[1]PABEAN!N60</f>
        <v>98</v>
      </c>
      <c r="AL838" s="47">
        <f>[1]PABEAN!N61</f>
        <v>136</v>
      </c>
      <c r="AM838" s="47">
        <f>[1]PABEAN!N62</f>
        <v>8</v>
      </c>
      <c r="AN838" s="47">
        <f>[1]PABEAN!N63</f>
        <v>42</v>
      </c>
      <c r="AO838" s="46">
        <f>SUM(AK838:AN838)</f>
        <v>284</v>
      </c>
      <c r="AP838" s="47">
        <f>[1]PABEAN!N66</f>
        <v>12</v>
      </c>
      <c r="AQ838" s="46">
        <f>+AO838+AP838</f>
        <v>296</v>
      </c>
      <c r="AR838" s="45">
        <f>AB838/P838</f>
        <v>0.88068181818181823</v>
      </c>
      <c r="AS838" s="45">
        <f>(AC838/(H838+N838)*100%)</f>
        <v>0.90909090909090906</v>
      </c>
      <c r="AT838" s="45">
        <f>AD838/R838</f>
        <v>0.89696969696969697</v>
      </c>
      <c r="AU838" s="44" t="e">
        <f>AH838/AE838</f>
        <v>#DIV/0!</v>
      </c>
      <c r="AV838" s="44" t="e">
        <f>AI838/AF838</f>
        <v>#DIV/0!</v>
      </c>
      <c r="AW838" s="44" t="e">
        <f>AJ838/AG838</f>
        <v>#DIV/0!</v>
      </c>
      <c r="AX838" s="43">
        <f>AO838/AQ838</f>
        <v>0.95945945945945943</v>
      </c>
      <c r="AY838" s="42">
        <f>AP838/AQ838</f>
        <v>4.0540540540540543E-2</v>
      </c>
    </row>
    <row r="839" spans="1:51" ht="15" customHeight="1" x14ac:dyDescent="0.25">
      <c r="A839" s="32">
        <v>832</v>
      </c>
      <c r="B839" s="32">
        <v>5</v>
      </c>
      <c r="C839" s="32">
        <v>832</v>
      </c>
      <c r="D839" s="52" t="s">
        <v>4</v>
      </c>
      <c r="E839" s="52" t="s">
        <v>3</v>
      </c>
      <c r="F839" s="51">
        <v>5</v>
      </c>
      <c r="G839" s="47">
        <v>260</v>
      </c>
      <c r="H839" s="47">
        <v>235</v>
      </c>
      <c r="I839" s="48">
        <f>SUM(G839:H839)</f>
        <v>495</v>
      </c>
      <c r="J839" s="48">
        <v>0</v>
      </c>
      <c r="K839" s="48">
        <v>0</v>
      </c>
      <c r="L839" s="50">
        <f>J839+K839</f>
        <v>0</v>
      </c>
      <c r="M839" s="48">
        <v>3</v>
      </c>
      <c r="N839" s="48">
        <v>3</v>
      </c>
      <c r="O839" s="50">
        <f>M839+N839</f>
        <v>6</v>
      </c>
      <c r="P839" s="50">
        <f>G839+J839+M839</f>
        <v>263</v>
      </c>
      <c r="Q839" s="50">
        <f>H839+K839+N839</f>
        <v>238</v>
      </c>
      <c r="R839" s="50">
        <f>SUM(P839:Q839)</f>
        <v>501</v>
      </c>
      <c r="S839" s="48">
        <v>221</v>
      </c>
      <c r="T839" s="48">
        <v>208</v>
      </c>
      <c r="U839" s="49">
        <f>S839+T839</f>
        <v>429</v>
      </c>
      <c r="V839" s="48">
        <v>0</v>
      </c>
      <c r="W839" s="48">
        <v>0</v>
      </c>
      <c r="X839" s="48">
        <v>0</v>
      </c>
      <c r="Y839" s="48">
        <v>3</v>
      </c>
      <c r="Z839" s="48">
        <v>3</v>
      </c>
      <c r="AA839" s="48">
        <v>6</v>
      </c>
      <c r="AB839" s="50">
        <f>S839+V839+Y839</f>
        <v>224</v>
      </c>
      <c r="AC839" s="49">
        <f>T839+W839+Z839</f>
        <v>211</v>
      </c>
      <c r="AD839" s="48">
        <v>433</v>
      </c>
      <c r="AE839" s="48">
        <v>1</v>
      </c>
      <c r="AF839" s="48">
        <v>0</v>
      </c>
      <c r="AG839" s="48">
        <v>1</v>
      </c>
      <c r="AH839" s="48">
        <v>1</v>
      </c>
      <c r="AI839" s="48">
        <v>0</v>
      </c>
      <c r="AJ839" s="48">
        <v>1</v>
      </c>
      <c r="AK839" s="47">
        <f>[1]PABEAN!O60</f>
        <v>123</v>
      </c>
      <c r="AL839" s="47">
        <f>[1]PABEAN!O61</f>
        <v>154</v>
      </c>
      <c r="AM839" s="47">
        <f>[1]PABEAN!O62</f>
        <v>72</v>
      </c>
      <c r="AN839" s="47">
        <f>[1]PABEAN!O63</f>
        <v>49</v>
      </c>
      <c r="AO839" s="46">
        <f>SUM(AK839:AN839)</f>
        <v>398</v>
      </c>
      <c r="AP839" s="47">
        <f>[1]PABEAN!O66</f>
        <v>35</v>
      </c>
      <c r="AQ839" s="46">
        <f>+AO839+AP839</f>
        <v>433</v>
      </c>
      <c r="AR839" s="45">
        <f>AB839/P839</f>
        <v>0.85171102661596954</v>
      </c>
      <c r="AS839" s="45">
        <f>(AC839/(H839+N839)*100%)</f>
        <v>0.88655462184873945</v>
      </c>
      <c r="AT839" s="45">
        <f>AD839/R839</f>
        <v>0.86427145708582831</v>
      </c>
      <c r="AU839" s="44">
        <f>AH839/AE839</f>
        <v>1</v>
      </c>
      <c r="AV839" s="44" t="e">
        <f>AI839/AF839</f>
        <v>#DIV/0!</v>
      </c>
      <c r="AW839" s="44">
        <f>AJ839/AG839</f>
        <v>1</v>
      </c>
      <c r="AX839" s="43">
        <f>AO839/AQ839</f>
        <v>0.91916859122401851</v>
      </c>
      <c r="AY839" s="42">
        <f>AP839/AQ839</f>
        <v>8.0831408775981523E-2</v>
      </c>
    </row>
    <row r="840" spans="1:51" ht="15" customHeight="1" x14ac:dyDescent="0.25">
      <c r="A840" s="32">
        <v>833</v>
      </c>
      <c r="B840" s="32">
        <v>6</v>
      </c>
      <c r="C840" s="32">
        <v>833</v>
      </c>
      <c r="D840" s="52" t="s">
        <v>4</v>
      </c>
      <c r="E840" s="52" t="s">
        <v>3</v>
      </c>
      <c r="F840" s="51">
        <v>6</v>
      </c>
      <c r="G840" s="47">
        <v>216</v>
      </c>
      <c r="H840" s="47">
        <v>215</v>
      </c>
      <c r="I840" s="48">
        <f>SUM(G840:H840)</f>
        <v>431</v>
      </c>
      <c r="J840" s="48">
        <v>0</v>
      </c>
      <c r="K840" s="48">
        <v>0</v>
      </c>
      <c r="L840" s="50">
        <f>J840+K840</f>
        <v>0</v>
      </c>
      <c r="M840" s="48">
        <v>1</v>
      </c>
      <c r="N840" s="48">
        <v>0</v>
      </c>
      <c r="O840" s="50">
        <f>M840+N840</f>
        <v>1</v>
      </c>
      <c r="P840" s="50">
        <f>G840+J840+M840</f>
        <v>217</v>
      </c>
      <c r="Q840" s="50">
        <f>H840+K840+N840</f>
        <v>215</v>
      </c>
      <c r="R840" s="50">
        <f>SUM(P840:Q840)</f>
        <v>432</v>
      </c>
      <c r="S840" s="48">
        <v>189</v>
      </c>
      <c r="T840" s="48">
        <v>194</v>
      </c>
      <c r="U840" s="49">
        <f>S840+T840</f>
        <v>383</v>
      </c>
      <c r="V840" s="48">
        <v>0</v>
      </c>
      <c r="W840" s="48">
        <v>0</v>
      </c>
      <c r="X840" s="48">
        <v>0</v>
      </c>
      <c r="Y840" s="48">
        <v>1</v>
      </c>
      <c r="Z840" s="48">
        <v>0</v>
      </c>
      <c r="AA840" s="48">
        <v>1</v>
      </c>
      <c r="AB840" s="50">
        <f>S840+V840+Y840</f>
        <v>190</v>
      </c>
      <c r="AC840" s="49">
        <f>T840+W840+Z840</f>
        <v>194</v>
      </c>
      <c r="AD840" s="48">
        <v>385</v>
      </c>
      <c r="AE840" s="48">
        <v>0</v>
      </c>
      <c r="AF840" s="48">
        <v>0</v>
      </c>
      <c r="AG840" s="48">
        <v>0</v>
      </c>
      <c r="AH840" s="48">
        <v>0</v>
      </c>
      <c r="AI840" s="48">
        <v>0</v>
      </c>
      <c r="AJ840" s="48">
        <v>0</v>
      </c>
      <c r="AK840" s="47">
        <f>[1]PABEAN!P60</f>
        <v>71</v>
      </c>
      <c r="AL840" s="47">
        <f>[1]PABEAN!P61</f>
        <v>148</v>
      </c>
      <c r="AM840" s="47">
        <f>[1]PABEAN!P62</f>
        <v>23</v>
      </c>
      <c r="AN840" s="47">
        <f>[1]PABEAN!P63</f>
        <v>124</v>
      </c>
      <c r="AO840" s="46">
        <f>SUM(AK840:AN840)</f>
        <v>366</v>
      </c>
      <c r="AP840" s="47">
        <f>[1]PABEAN!P66</f>
        <v>19</v>
      </c>
      <c r="AQ840" s="46">
        <f>+AO840+AP840</f>
        <v>385</v>
      </c>
      <c r="AR840" s="45">
        <f>AB840/P840</f>
        <v>0.87557603686635943</v>
      </c>
      <c r="AS840" s="45">
        <f>(AC840/(H840+N840)*100%)</f>
        <v>0.9023255813953488</v>
      </c>
      <c r="AT840" s="45">
        <f>AD840/R840</f>
        <v>0.89120370370370372</v>
      </c>
      <c r="AU840" s="44" t="e">
        <f>AH840/AE840</f>
        <v>#DIV/0!</v>
      </c>
      <c r="AV840" s="44" t="e">
        <f>AI840/AF840</f>
        <v>#DIV/0!</v>
      </c>
      <c r="AW840" s="44" t="e">
        <f>AJ840/AG840</f>
        <v>#DIV/0!</v>
      </c>
      <c r="AX840" s="43">
        <f>AO840/AQ840</f>
        <v>0.95064935064935063</v>
      </c>
      <c r="AY840" s="42">
        <f>AP840/AQ840</f>
        <v>4.9350649350649353E-2</v>
      </c>
    </row>
    <row r="841" spans="1:51" ht="15" customHeight="1" x14ac:dyDescent="0.25">
      <c r="A841" s="32">
        <v>834</v>
      </c>
      <c r="B841" s="32"/>
      <c r="C841" s="32">
        <v>834</v>
      </c>
      <c r="D841" s="41" t="s">
        <v>2</v>
      </c>
      <c r="E841" s="41"/>
      <c r="F841" s="40">
        <f>F840</f>
        <v>6</v>
      </c>
      <c r="G841" s="39">
        <f>SUM(G835:G840)</f>
        <v>1389</v>
      </c>
      <c r="H841" s="39">
        <f>SUM(H835:H840)</f>
        <v>1296</v>
      </c>
      <c r="I841" s="39">
        <f>SUM(I835:I840)</f>
        <v>2685</v>
      </c>
      <c r="J841" s="39">
        <f>SUM(J835:J840)</f>
        <v>0</v>
      </c>
      <c r="K841" s="39">
        <f>SUM(K835:K840)</f>
        <v>0</v>
      </c>
      <c r="L841" s="39">
        <f>SUM(L835:L840)</f>
        <v>0</v>
      </c>
      <c r="M841" s="39">
        <f>SUM(M835:M840)</f>
        <v>7</v>
      </c>
      <c r="N841" s="37">
        <f>SUM(N835:N840)</f>
        <v>3</v>
      </c>
      <c r="O841" s="37">
        <f>SUM(O835:O840)</f>
        <v>10</v>
      </c>
      <c r="P841" s="37">
        <f>SUM(P835:P840)</f>
        <v>1396</v>
      </c>
      <c r="Q841" s="37">
        <f>SUM(Q835:Q840)</f>
        <v>1299</v>
      </c>
      <c r="R841" s="37">
        <f>SUM(R835:R840)</f>
        <v>2695</v>
      </c>
      <c r="S841" s="37">
        <f>SUM(S835:S840)</f>
        <v>1194</v>
      </c>
      <c r="T841" s="37">
        <f>SUM(T835:T840)</f>
        <v>1154</v>
      </c>
      <c r="U841" s="37">
        <f>SUM(U835:U840)</f>
        <v>2348</v>
      </c>
      <c r="V841" s="38">
        <v>0</v>
      </c>
      <c r="W841" s="38">
        <v>0</v>
      </c>
      <c r="X841" s="38">
        <v>0</v>
      </c>
      <c r="Y841" s="38">
        <v>7</v>
      </c>
      <c r="Z841" s="38">
        <v>3</v>
      </c>
      <c r="AA841" s="37">
        <f>SUM(AA835:AA840)</f>
        <v>10</v>
      </c>
      <c r="AB841" s="37">
        <f>SUM(AB835:AB840)</f>
        <v>1201</v>
      </c>
      <c r="AC841" s="37">
        <f>SUM(AC835:AC840)</f>
        <v>1157</v>
      </c>
      <c r="AD841" s="37">
        <f>SUM(AD835:AD840)</f>
        <v>2358</v>
      </c>
      <c r="AE841" s="37">
        <f>SUM(AE835:AE840)</f>
        <v>4</v>
      </c>
      <c r="AF841" s="37">
        <f>SUM(AF835:AF840)</f>
        <v>0</v>
      </c>
      <c r="AG841" s="37">
        <f>SUM(AG835:AG840)</f>
        <v>4</v>
      </c>
      <c r="AH841" s="37">
        <f>SUM(AH835:AH840)</f>
        <v>4</v>
      </c>
      <c r="AI841" s="37">
        <f>SUM(AI835:AI840)</f>
        <v>0</v>
      </c>
      <c r="AJ841" s="37">
        <f>SUM(AJ835:AJ840)</f>
        <v>4</v>
      </c>
      <c r="AK841" s="37">
        <f>SUM(AK835:AK840)</f>
        <v>550</v>
      </c>
      <c r="AL841" s="37">
        <f>SUM(AL835:AL840)</f>
        <v>965</v>
      </c>
      <c r="AM841" s="37">
        <f>SUM(AM835:AM840)</f>
        <v>210</v>
      </c>
      <c r="AN841" s="37">
        <f>SUM(AN835:AN840)</f>
        <v>488</v>
      </c>
      <c r="AO841" s="37">
        <f>SUM(AO835:AO840)</f>
        <v>2213</v>
      </c>
      <c r="AP841" s="37">
        <f>SUM(AP835:AP840)</f>
        <v>145</v>
      </c>
      <c r="AQ841" s="37">
        <f>SUM(AQ835:AQ840)</f>
        <v>2358</v>
      </c>
      <c r="AR841" s="36">
        <f>AB841/P841</f>
        <v>0.86031518624641834</v>
      </c>
      <c r="AS841" s="36">
        <f>(AC841/(H841+N841)*100%)</f>
        <v>0.89068514241724406</v>
      </c>
      <c r="AT841" s="36">
        <f>AD841/R841</f>
        <v>0.87495361781076064</v>
      </c>
      <c r="AU841" s="35">
        <f>AH841/AE841</f>
        <v>1</v>
      </c>
      <c r="AV841" s="35" t="e">
        <f>AI841/AF841</f>
        <v>#DIV/0!</v>
      </c>
      <c r="AW841" s="35">
        <f>AJ841/AG841</f>
        <v>1</v>
      </c>
      <c r="AX841" s="34">
        <f>AO841/AQ841</f>
        <v>0.93850720949957589</v>
      </c>
      <c r="AY841" s="33">
        <f>AP841/AQ841</f>
        <v>6.149279050042409E-2</v>
      </c>
    </row>
    <row r="842" spans="1:51" ht="33" customHeight="1" x14ac:dyDescent="0.25">
      <c r="A842" s="32">
        <v>835</v>
      </c>
      <c r="B842" s="32"/>
      <c r="C842" s="32">
        <v>835</v>
      </c>
      <c r="D842" s="31" t="s">
        <v>1</v>
      </c>
      <c r="E842" s="31"/>
      <c r="F842" s="30">
        <f>F768+F786+F811+F823+F834+F841</f>
        <v>73</v>
      </c>
      <c r="G842" s="30">
        <f>G768+G786+G811+G823+G834+G841</f>
        <v>14190</v>
      </c>
      <c r="H842" s="30">
        <f>H768+H786+H811+H823+H834+H841</f>
        <v>14177</v>
      </c>
      <c r="I842" s="30">
        <f>I768+I786+I811+I823+I834+I841</f>
        <v>28367</v>
      </c>
      <c r="J842" s="30">
        <f>J768+J786+J811+J823+J834+J841</f>
        <v>13</v>
      </c>
      <c r="K842" s="30">
        <f>K768+K786+K811+K823+K834+K841</f>
        <v>18</v>
      </c>
      <c r="L842" s="30">
        <f>L768+L786+L811+L823+L834+L841</f>
        <v>31</v>
      </c>
      <c r="M842" s="30">
        <f>M768+M786+M811+M823+M834+M841</f>
        <v>136</v>
      </c>
      <c r="N842" s="30">
        <f>N768+N786+N811+N823+N834+N841</f>
        <v>149</v>
      </c>
      <c r="O842" s="30">
        <f>O768+O786+O811+O823+O834+O841</f>
        <v>285</v>
      </c>
      <c r="P842" s="30">
        <f>P768+P786+P811+P823+P834+P841</f>
        <v>14339</v>
      </c>
      <c r="Q842" s="30">
        <f>Q768+Q786+Q811+Q823+Q834+Q841</f>
        <v>14324</v>
      </c>
      <c r="R842" s="29">
        <f>R768+R786+R811+R823+R834+R841</f>
        <v>28662</v>
      </c>
      <c r="S842" s="29">
        <f>S768+S786+S811+S823+S834+S841</f>
        <v>10561</v>
      </c>
      <c r="T842" s="29">
        <f>T768+T786+T811+T823+T834+T841</f>
        <v>11087</v>
      </c>
      <c r="U842" s="29">
        <f>U768+U786+U811+U823+U834+U841</f>
        <v>21648</v>
      </c>
      <c r="V842" s="29">
        <f>V768+V786+V811+V823+V834+V841</f>
        <v>13</v>
      </c>
      <c r="W842" s="29">
        <f>W768+W786+W811+W823+W834+W841</f>
        <v>18</v>
      </c>
      <c r="X842" s="29">
        <f>X768+X786+X811+X823+X834+X841</f>
        <v>31</v>
      </c>
      <c r="Y842" s="29">
        <f>Y768+Y786+Y811+Y823+Y834+Y841</f>
        <v>136</v>
      </c>
      <c r="Z842" s="29">
        <f>Z768+Z786+Z811+Z823+Z834+Z841</f>
        <v>149</v>
      </c>
      <c r="AA842" s="29">
        <f>AA768+AA786+AA811+AA823+AA834+AA841</f>
        <v>285</v>
      </c>
      <c r="AB842" s="29">
        <f>AB768+AB786+AB811+AB823+AB834+AB841</f>
        <v>10710</v>
      </c>
      <c r="AC842" s="29">
        <f>AC768+AC786+AC811+AC823+AC834+AC841</f>
        <v>11251</v>
      </c>
      <c r="AD842" s="29">
        <f>AD768+AD786+AD811+AD823+AD834+AD841</f>
        <v>21990</v>
      </c>
      <c r="AE842" s="29">
        <f>AE768+AE786+AE811+AE823+AE834+AE841</f>
        <v>19</v>
      </c>
      <c r="AF842" s="29">
        <f>AF768+AF786+AF811+AF823+AF834+AF841</f>
        <v>8</v>
      </c>
      <c r="AG842" s="29">
        <f>AG768+AG786+AG811+AG823+AG834+AG841</f>
        <v>27</v>
      </c>
      <c r="AH842" s="29">
        <f>AH768+AH786+AH811+AH823+AH834+AH841</f>
        <v>16</v>
      </c>
      <c r="AI842" s="29">
        <f>AI768+AI786+AI811+AI823+AI834+AI841</f>
        <v>7</v>
      </c>
      <c r="AJ842" s="29">
        <f>AJ768+AJ786+AJ811+AJ823+AJ834+AJ841</f>
        <v>23</v>
      </c>
      <c r="AK842" s="29">
        <f>AK768+AK786+AK811+AK823+AK834+AK841</f>
        <v>4990</v>
      </c>
      <c r="AL842" s="29">
        <f>AL768+AL786+AL811+AL823+AL834+AL841</f>
        <v>6051</v>
      </c>
      <c r="AM842" s="28">
        <f>AM768+AM786+AM811+AM823+AM834+AM841</f>
        <v>1983</v>
      </c>
      <c r="AN842" s="28">
        <f>AN768+AN786+AN811+AN823+AN834+AN841</f>
        <v>8080</v>
      </c>
      <c r="AO842" s="28">
        <f>AO768+AO786+AO811+AO823+AO834+AO841</f>
        <v>21104</v>
      </c>
      <c r="AP842" s="28">
        <f>AP768+AP786+AP811+AP823+AP834+AP841</f>
        <v>987</v>
      </c>
      <c r="AQ842" s="28">
        <f>AQ768+AQ786+AQ811+AQ823+AQ834+AQ841</f>
        <v>22091</v>
      </c>
      <c r="AR842" s="27">
        <f>AB842/P842</f>
        <v>0.74691401073994002</v>
      </c>
      <c r="AS842" s="27">
        <f>(AC842/(H842+N842)*100%)</f>
        <v>0.78535529805947224</v>
      </c>
      <c r="AT842" s="27">
        <f>AD842/R842</f>
        <v>0.76721791919614823</v>
      </c>
      <c r="AU842" s="26">
        <f>AH842/AE842</f>
        <v>0.84210526315789469</v>
      </c>
      <c r="AV842" s="26">
        <f>AI842/AF842</f>
        <v>0.875</v>
      </c>
      <c r="AW842" s="26">
        <f>AJ842/AG842</f>
        <v>0.85185185185185186</v>
      </c>
      <c r="AX842" s="25">
        <f>AO842/AQ842</f>
        <v>0.95532117151781271</v>
      </c>
      <c r="AY842" s="24">
        <f>AP842/AQ842</f>
        <v>4.4678828482187315E-2</v>
      </c>
    </row>
    <row r="843" spans="1:51" ht="33" customHeight="1" x14ac:dyDescent="0.25">
      <c r="A843" s="23">
        <v>836</v>
      </c>
      <c r="B843" s="23"/>
      <c r="C843" s="23">
        <v>836</v>
      </c>
      <c r="D843" s="22" t="s">
        <v>0</v>
      </c>
      <c r="E843" s="22"/>
      <c r="F843" s="21">
        <f>F116+F204+F357+F449+F529+F659+F762+F842</f>
        <v>784</v>
      </c>
      <c r="G843" s="21">
        <f>G116+G204+G357+G449+G529+G659+G762+G842</f>
        <v>149136</v>
      </c>
      <c r="H843" s="21">
        <f>H116+H204+H357+H449+H529+H659+H762+H842</f>
        <v>147909</v>
      </c>
      <c r="I843" s="21">
        <f>I116+I204+I357+I449+I529+I659+I762+I842</f>
        <v>297045</v>
      </c>
      <c r="J843" s="21">
        <f>J116+J204+J357+J449+J529+J659+J762+J842</f>
        <v>134</v>
      </c>
      <c r="K843" s="21">
        <f>K116+K204+K357+K449+K529+K659+K762+K842</f>
        <v>113</v>
      </c>
      <c r="L843" s="21">
        <f>L116+L204+L357+L449+L529+L659+L762+L842</f>
        <v>247</v>
      </c>
      <c r="M843" s="21">
        <f>M116+M204+M357+M449+M529+M659+M762+M842</f>
        <v>1327</v>
      </c>
      <c r="N843" s="21">
        <f>N116+N204+N357+N449+N529+N659+N762+N842</f>
        <v>1372</v>
      </c>
      <c r="O843" s="21">
        <f>O116+O204+O357+O449+O529+O659+O762+O842</f>
        <v>2699</v>
      </c>
      <c r="P843" s="21">
        <f>P116+P204+P357+P449+P529+P659+P762+P842</f>
        <v>150613</v>
      </c>
      <c r="Q843" s="21">
        <f>Q116+Q204+Q357+Q449+Q529+Q659+Q762+Q842</f>
        <v>149386</v>
      </c>
      <c r="R843" s="21">
        <f>R116+R204+R357+R449+R529+R659+R762+R842</f>
        <v>299999</v>
      </c>
      <c r="S843" s="21">
        <f>S116+S204+S357+S449+S529+S659+S762+S842</f>
        <v>108744</v>
      </c>
      <c r="T843" s="21">
        <f>T116+T204+T357+T449+T529+T659+T762+T842</f>
        <v>117272</v>
      </c>
      <c r="U843" s="21">
        <f>U116+U204+U357+U449+U529+U659+U762+U842</f>
        <v>226016</v>
      </c>
      <c r="V843" s="21">
        <f>V116+V204+V357+V449+V529+V659+V762+V842</f>
        <v>115</v>
      </c>
      <c r="W843" s="21">
        <f>W116+W204+W357+W449+W529+W659+W762+W842</f>
        <v>93</v>
      </c>
      <c r="X843" s="21">
        <f>X116+X204+X357+X449+X529+X659+X762+X842</f>
        <v>208</v>
      </c>
      <c r="Y843" s="21">
        <f>Y116+Y204+Y357+Y449+Y529+Y659+Y762+Y842</f>
        <v>1317</v>
      </c>
      <c r="Z843" s="21">
        <f>Z116+Z204+Z357+Z449+Z529+Z659+Z762+Z842</f>
        <v>1373</v>
      </c>
      <c r="AA843" s="21">
        <f>AA116+AA204+AA357+AA449+AA529+AA659+AA762+AA842</f>
        <v>2690</v>
      </c>
      <c r="AB843" s="21">
        <f>AB116+AB204+AB357+AB449+AB529+AB659+AB762+AB842</f>
        <v>110181</v>
      </c>
      <c r="AC843" s="21">
        <f>AC116+AC204+AC357+AC449+AC529+AC659+AC762+AC842</f>
        <v>118730</v>
      </c>
      <c r="AD843" s="21">
        <f>AD116+AD204+AD357+AD449+AD529+AD659+AD762+AD842</f>
        <v>228954</v>
      </c>
      <c r="AE843" s="21">
        <f>AE116+AE204+AE357+AE449+AE529+AE659+AE762+AE842</f>
        <v>254</v>
      </c>
      <c r="AF843" s="21">
        <f>AF116+AF204+AF357+AF449+AF529+AF659+AF762+AF842</f>
        <v>210</v>
      </c>
      <c r="AG843" s="21">
        <f>AG116+AG204+AG357+AG449+AG529+AG659+AG762+AG842</f>
        <v>464</v>
      </c>
      <c r="AH843" s="21">
        <f>AH116+AH204+AH357+AH449+AH529+AH659+AH762+AH842</f>
        <v>162</v>
      </c>
      <c r="AI843" s="21">
        <f>AI116+AI204+AI357+AI449+AI529+AI659+AI762+AI842</f>
        <v>152</v>
      </c>
      <c r="AJ843" s="21">
        <f>AJ116+AJ204+AJ357+AJ449+AJ529+AJ659+AJ762+AJ842</f>
        <v>314</v>
      </c>
      <c r="AK843" s="21">
        <f>AK116+AK204+AK357+AK449+AK529+AK659+AK762+AK842</f>
        <v>47482</v>
      </c>
      <c r="AL843" s="21">
        <f>AL116+AL204+AL357+AL449+AL529+AL659+AL762+AL842</f>
        <v>64815</v>
      </c>
      <c r="AM843" s="21">
        <f>AM116+AM204+AM357+AM449+AM529+AM659+AM762+AM842</f>
        <v>31496</v>
      </c>
      <c r="AN843" s="21">
        <f>AN116+AN204+AN357+AN449+AN529+AN659+AN762+AN842</f>
        <v>75449</v>
      </c>
      <c r="AO843" s="21">
        <f>AO116+AO204+AO357+AO449+AO529+AO659+AO762+AO842</f>
        <v>219242</v>
      </c>
      <c r="AP843" s="21">
        <f>AP116+AP204+AP357+AP449+AP529+AP659+AP762+AP842</f>
        <v>9813</v>
      </c>
      <c r="AQ843" s="21">
        <f>AQ116+AQ204+AQ357+AQ449+AQ529+AQ659+AQ762+AQ842</f>
        <v>229055</v>
      </c>
      <c r="AR843" s="20">
        <f>AB843/P843</f>
        <v>0.73155039737605654</v>
      </c>
      <c r="AS843" s="20">
        <f>(AC843/(H843+N843)*100%)</f>
        <v>0.79534569034237446</v>
      </c>
      <c r="AT843" s="20">
        <f>AD843/R843</f>
        <v>0.76318254394181317</v>
      </c>
      <c r="AU843" s="19">
        <f>AH843/AE843</f>
        <v>0.63779527559055116</v>
      </c>
      <c r="AV843" s="19">
        <f>AI843/AF843</f>
        <v>0.72380952380952379</v>
      </c>
      <c r="AW843" s="19">
        <f>AJ843/AG843</f>
        <v>0.67672413793103448</v>
      </c>
      <c r="AX843" s="18">
        <f>AO843/AQ843</f>
        <v>0.95715876099626729</v>
      </c>
      <c r="AY843" s="17">
        <f>AP843/AQ843</f>
        <v>4.2841239003732726E-2</v>
      </c>
    </row>
    <row r="844" spans="1:51" s="10" customFormat="1" ht="15.75" customHeight="1" x14ac:dyDescent="0.25">
      <c r="B844" s="16"/>
      <c r="C844" s="16"/>
      <c r="D844" s="15"/>
      <c r="E844" s="15"/>
      <c r="F844" s="1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1"/>
    </row>
    <row r="845" spans="1:51" ht="15.75" customHeight="1" x14ac:dyDescent="0.25">
      <c r="D845" s="7"/>
      <c r="E845" s="7"/>
    </row>
    <row r="846" spans="1:51" ht="15.75" customHeight="1" x14ac:dyDescent="0.25">
      <c r="D846" s="7"/>
      <c r="E846" s="7"/>
    </row>
    <row r="847" spans="1:51" ht="15.75" customHeight="1" x14ac:dyDescent="0.25">
      <c r="D847" s="7"/>
      <c r="E847" s="7"/>
      <c r="U847" s="9"/>
    </row>
    <row r="848" spans="1:51" s="4" customFormat="1" ht="15.75" customHeight="1" x14ac:dyDescent="0.25">
      <c r="A848" s="1"/>
      <c r="B848" s="6"/>
      <c r="C848" s="6"/>
      <c r="D848" s="7"/>
      <c r="E848" s="7"/>
      <c r="G848" s="3"/>
      <c r="H848" s="3"/>
      <c r="I848" s="3"/>
      <c r="J848" s="3"/>
      <c r="K848" s="3"/>
      <c r="L848" s="9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</row>
    <row r="849" spans="1:50" s="4" customFormat="1" ht="15.75" customHeight="1" x14ac:dyDescent="0.25">
      <c r="A849" s="1"/>
      <c r="B849" s="6"/>
      <c r="C849" s="6"/>
      <c r="D849" s="7"/>
      <c r="E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</row>
    <row r="850" spans="1:50" s="4" customFormat="1" ht="15.75" customHeight="1" x14ac:dyDescent="0.25">
      <c r="A850" s="1"/>
      <c r="B850" s="6"/>
      <c r="C850" s="6"/>
      <c r="D850" s="7"/>
      <c r="E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</row>
    <row r="851" spans="1:50" s="4" customFormat="1" ht="15.75" customHeight="1" x14ac:dyDescent="0.25">
      <c r="A851" s="1"/>
      <c r="B851" s="6"/>
      <c r="C851" s="6"/>
      <c r="D851" s="7"/>
      <c r="E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</row>
    <row r="852" spans="1:50" s="4" customFormat="1" ht="15.75" customHeight="1" x14ac:dyDescent="0.25">
      <c r="A852" s="1"/>
      <c r="B852" s="6"/>
      <c r="C852" s="6"/>
      <c r="D852" s="7"/>
      <c r="E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8"/>
      <c r="AL852" s="8"/>
      <c r="AM852" s="8"/>
      <c r="AN852" s="8"/>
      <c r="AO852" s="2"/>
      <c r="AP852" s="2"/>
      <c r="AQ852" s="2"/>
      <c r="AR852" s="2"/>
      <c r="AS852" s="2"/>
      <c r="AT852" s="2"/>
      <c r="AU852" s="2"/>
      <c r="AV852" s="2"/>
      <c r="AW852" s="2"/>
      <c r="AX852" s="2"/>
    </row>
    <row r="853" spans="1:50" s="4" customFormat="1" ht="15.75" customHeight="1" x14ac:dyDescent="0.25">
      <c r="A853" s="1"/>
      <c r="B853" s="6"/>
      <c r="C853" s="6"/>
      <c r="D853" s="7"/>
      <c r="E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</row>
    <row r="854" spans="1:50" s="4" customFormat="1" ht="15.75" customHeight="1" x14ac:dyDescent="0.25">
      <c r="A854" s="1"/>
      <c r="B854" s="6"/>
      <c r="C854" s="6"/>
      <c r="D854" s="7"/>
      <c r="E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</row>
    <row r="855" spans="1:50" s="4" customFormat="1" ht="15.75" customHeight="1" x14ac:dyDescent="0.25">
      <c r="A855" s="1"/>
      <c r="B855" s="6"/>
      <c r="C855" s="6"/>
      <c r="D855" s="7"/>
      <c r="E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</row>
    <row r="856" spans="1:50" s="4" customFormat="1" ht="15.75" customHeight="1" x14ac:dyDescent="0.25">
      <c r="A856" s="1"/>
      <c r="B856" s="6"/>
      <c r="C856" s="6"/>
      <c r="D856" s="7"/>
      <c r="E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</row>
    <row r="857" spans="1:50" s="4" customFormat="1" ht="15.75" customHeight="1" x14ac:dyDescent="0.25">
      <c r="A857" s="1"/>
      <c r="B857" s="6"/>
      <c r="C857" s="6"/>
      <c r="D857" s="7"/>
      <c r="E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</row>
    <row r="858" spans="1:50" s="4" customFormat="1" ht="15.75" customHeight="1" x14ac:dyDescent="0.25">
      <c r="A858" s="1"/>
      <c r="B858" s="6"/>
      <c r="C858" s="6"/>
      <c r="D858" s="7"/>
      <c r="E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</row>
    <row r="859" spans="1:50" s="4" customFormat="1" ht="15.75" customHeight="1" x14ac:dyDescent="0.25">
      <c r="A859" s="1"/>
      <c r="B859" s="6"/>
      <c r="C859" s="6"/>
      <c r="D859" s="7"/>
      <c r="E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</row>
    <row r="860" spans="1:50" s="4" customFormat="1" ht="15.75" customHeight="1" x14ac:dyDescent="0.25">
      <c r="A860" s="1"/>
      <c r="B860" s="6"/>
      <c r="C860" s="6"/>
      <c r="D860" s="7"/>
      <c r="E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</row>
    <row r="861" spans="1:50" s="4" customFormat="1" ht="15.75" customHeight="1" x14ac:dyDescent="0.25">
      <c r="A861" s="1"/>
      <c r="B861" s="6"/>
      <c r="C861" s="6"/>
      <c r="D861" s="7"/>
      <c r="E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</row>
    <row r="862" spans="1:50" s="4" customFormat="1" ht="15.75" customHeight="1" x14ac:dyDescent="0.25">
      <c r="A862" s="1"/>
      <c r="B862" s="6"/>
      <c r="C862" s="6"/>
      <c r="D862" s="7"/>
      <c r="E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</row>
    <row r="863" spans="1:50" s="4" customFormat="1" ht="15.75" customHeight="1" x14ac:dyDescent="0.25">
      <c r="A863" s="1"/>
      <c r="B863" s="6"/>
      <c r="C863" s="6"/>
      <c r="D863" s="7"/>
      <c r="E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</row>
    <row r="864" spans="1:50" s="4" customFormat="1" ht="15.75" customHeight="1" x14ac:dyDescent="0.25">
      <c r="A864" s="1"/>
      <c r="B864" s="6"/>
      <c r="C864" s="6"/>
      <c r="D864" s="7"/>
      <c r="E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</row>
    <row r="865" spans="1:50" s="4" customFormat="1" ht="15.75" customHeight="1" x14ac:dyDescent="0.25">
      <c r="A865" s="1"/>
      <c r="B865" s="6"/>
      <c r="C865" s="6"/>
      <c r="D865" s="7"/>
      <c r="E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</row>
    <row r="866" spans="1:50" s="4" customFormat="1" ht="15.75" customHeight="1" x14ac:dyDescent="0.25">
      <c r="A866" s="1"/>
      <c r="B866" s="6"/>
      <c r="C866" s="6"/>
      <c r="D866" s="7"/>
      <c r="E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</row>
    <row r="867" spans="1:50" s="4" customFormat="1" ht="15.75" customHeight="1" x14ac:dyDescent="0.25">
      <c r="A867" s="1"/>
      <c r="B867" s="6"/>
      <c r="C867" s="6"/>
      <c r="D867" s="7"/>
      <c r="E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</row>
    <row r="868" spans="1:50" s="4" customFormat="1" ht="15.75" customHeight="1" x14ac:dyDescent="0.25">
      <c r="A868" s="1"/>
      <c r="B868" s="6"/>
      <c r="C868" s="6"/>
      <c r="D868" s="7"/>
      <c r="E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</row>
    <row r="869" spans="1:50" s="4" customFormat="1" ht="15.75" customHeight="1" x14ac:dyDescent="0.25">
      <c r="A869" s="1"/>
      <c r="B869" s="6"/>
      <c r="C869" s="6"/>
      <c r="D869" s="7"/>
      <c r="E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</row>
    <row r="870" spans="1:50" s="4" customFormat="1" ht="15.75" customHeight="1" x14ac:dyDescent="0.25">
      <c r="A870" s="1"/>
      <c r="B870" s="6"/>
      <c r="C870" s="6"/>
      <c r="D870" s="7"/>
      <c r="E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</row>
    <row r="871" spans="1:50" s="4" customFormat="1" ht="15.75" customHeight="1" x14ac:dyDescent="0.25">
      <c r="A871" s="1"/>
      <c r="B871" s="6"/>
      <c r="C871" s="6"/>
      <c r="D871" s="7"/>
      <c r="E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</row>
    <row r="872" spans="1:50" s="4" customFormat="1" ht="15.75" customHeight="1" x14ac:dyDescent="0.25">
      <c r="A872" s="1"/>
      <c r="B872" s="6"/>
      <c r="C872" s="6"/>
      <c r="D872" s="7"/>
      <c r="E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</row>
    <row r="873" spans="1:50" s="4" customFormat="1" ht="15.75" customHeight="1" x14ac:dyDescent="0.25">
      <c r="A873" s="1"/>
      <c r="B873" s="6"/>
      <c r="C873" s="6"/>
      <c r="D873" s="7"/>
      <c r="E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</row>
    <row r="874" spans="1:50" s="4" customFormat="1" ht="15.75" customHeight="1" x14ac:dyDescent="0.25">
      <c r="A874" s="1"/>
      <c r="B874" s="6"/>
      <c r="C874" s="6"/>
      <c r="D874" s="7"/>
      <c r="E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</row>
    <row r="875" spans="1:50" s="4" customFormat="1" ht="15.75" customHeight="1" x14ac:dyDescent="0.25">
      <c r="A875" s="1"/>
      <c r="B875" s="6"/>
      <c r="C875" s="6"/>
      <c r="D875" s="7"/>
      <c r="E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</row>
    <row r="876" spans="1:50" s="4" customFormat="1" ht="15.75" customHeight="1" x14ac:dyDescent="0.25">
      <c r="A876" s="1"/>
      <c r="B876" s="6"/>
      <c r="C876" s="6"/>
      <c r="D876" s="7"/>
      <c r="E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</row>
    <row r="877" spans="1:50" s="4" customFormat="1" ht="15.75" customHeight="1" x14ac:dyDescent="0.25">
      <c r="A877" s="1"/>
      <c r="B877" s="6"/>
      <c r="C877" s="6"/>
      <c r="D877" s="7"/>
      <c r="E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</row>
    <row r="878" spans="1:50" s="4" customFormat="1" ht="15.75" customHeight="1" x14ac:dyDescent="0.25">
      <c r="A878" s="1"/>
      <c r="B878" s="6"/>
      <c r="C878" s="6"/>
      <c r="D878" s="7"/>
      <c r="E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</row>
    <row r="879" spans="1:50" s="4" customFormat="1" ht="15.75" customHeight="1" x14ac:dyDescent="0.25">
      <c r="A879" s="1"/>
      <c r="B879" s="6"/>
      <c r="C879" s="6"/>
      <c r="D879" s="7"/>
      <c r="E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</row>
    <row r="880" spans="1:50" s="4" customFormat="1" ht="15.75" customHeight="1" x14ac:dyDescent="0.25">
      <c r="A880" s="1"/>
      <c r="B880" s="6"/>
      <c r="C880" s="6"/>
      <c r="D880" s="7"/>
      <c r="E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</row>
    <row r="881" spans="1:50" s="4" customFormat="1" ht="15.75" customHeight="1" x14ac:dyDescent="0.25">
      <c r="A881" s="1"/>
      <c r="B881" s="6"/>
      <c r="C881" s="6"/>
      <c r="D881" s="7"/>
      <c r="E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</row>
    <row r="882" spans="1:50" s="4" customFormat="1" ht="15.75" customHeight="1" x14ac:dyDescent="0.25">
      <c r="A882" s="1"/>
      <c r="B882" s="6"/>
      <c r="C882" s="6"/>
      <c r="D882" s="7"/>
      <c r="E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</row>
    <row r="883" spans="1:50" s="4" customFormat="1" ht="15.75" customHeight="1" x14ac:dyDescent="0.25">
      <c r="A883" s="1"/>
      <c r="B883" s="6"/>
      <c r="C883" s="6"/>
      <c r="D883" s="7"/>
      <c r="E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</row>
    <row r="884" spans="1:50" s="4" customFormat="1" ht="15.75" customHeight="1" x14ac:dyDescent="0.25">
      <c r="A884" s="1"/>
      <c r="B884" s="6"/>
      <c r="C884" s="6"/>
      <c r="D884" s="7"/>
      <c r="E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</row>
    <row r="885" spans="1:50" s="4" customFormat="1" ht="15.75" customHeight="1" x14ac:dyDescent="0.25">
      <c r="A885" s="1"/>
      <c r="B885" s="6"/>
      <c r="C885" s="6"/>
      <c r="D885" s="7"/>
      <c r="E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</row>
    <row r="886" spans="1:50" s="4" customFormat="1" ht="15.75" customHeight="1" x14ac:dyDescent="0.25">
      <c r="A886" s="1"/>
      <c r="B886" s="6"/>
      <c r="C886" s="6"/>
      <c r="D886" s="7"/>
      <c r="E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</row>
    <row r="887" spans="1:50" s="4" customFormat="1" ht="15.75" customHeight="1" x14ac:dyDescent="0.25">
      <c r="A887" s="1"/>
      <c r="B887" s="6"/>
      <c r="C887" s="6"/>
      <c r="D887" s="7"/>
      <c r="E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</row>
    <row r="888" spans="1:50" s="4" customFormat="1" ht="15.75" customHeight="1" x14ac:dyDescent="0.25">
      <c r="A888" s="1"/>
      <c r="B888" s="6"/>
      <c r="C888" s="6"/>
      <c r="D888" s="7"/>
      <c r="E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</row>
    <row r="889" spans="1:50" s="4" customFormat="1" ht="15.75" customHeight="1" x14ac:dyDescent="0.25">
      <c r="A889" s="1"/>
      <c r="B889" s="6"/>
      <c r="C889" s="6"/>
      <c r="D889" s="7"/>
      <c r="E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</row>
    <row r="890" spans="1:50" s="4" customFormat="1" ht="15.75" customHeight="1" x14ac:dyDescent="0.25">
      <c r="A890" s="1"/>
      <c r="B890" s="6"/>
      <c r="C890" s="6"/>
      <c r="D890" s="7"/>
      <c r="E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</row>
    <row r="891" spans="1:50" s="4" customFormat="1" ht="15.75" customHeight="1" x14ac:dyDescent="0.25">
      <c r="A891" s="1"/>
      <c r="B891" s="6"/>
      <c r="C891" s="6"/>
      <c r="D891" s="7"/>
      <c r="E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</row>
    <row r="892" spans="1:50" s="4" customFormat="1" ht="15.75" customHeight="1" x14ac:dyDescent="0.25">
      <c r="A892" s="1"/>
      <c r="B892" s="6"/>
      <c r="C892" s="6"/>
      <c r="D892" s="7"/>
      <c r="E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</row>
    <row r="893" spans="1:50" s="4" customFormat="1" ht="15.75" customHeight="1" x14ac:dyDescent="0.25">
      <c r="A893" s="1"/>
      <c r="B893" s="6"/>
      <c r="C893" s="6"/>
      <c r="D893" s="7"/>
      <c r="E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</row>
    <row r="894" spans="1:50" s="4" customFormat="1" ht="15.75" customHeight="1" x14ac:dyDescent="0.25">
      <c r="A894" s="1"/>
      <c r="B894" s="6"/>
      <c r="C894" s="6"/>
      <c r="D894" s="7"/>
      <c r="E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</row>
    <row r="895" spans="1:50" s="4" customFormat="1" ht="15.75" customHeight="1" x14ac:dyDescent="0.25">
      <c r="A895" s="1"/>
      <c r="B895" s="6"/>
      <c r="C895" s="6"/>
      <c r="D895" s="7"/>
      <c r="E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</row>
    <row r="896" spans="1:50" s="4" customFormat="1" ht="15.75" customHeight="1" x14ac:dyDescent="0.25">
      <c r="A896" s="1"/>
      <c r="B896" s="6"/>
      <c r="C896" s="6"/>
      <c r="D896" s="7"/>
      <c r="E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</row>
    <row r="897" spans="1:50" s="4" customFormat="1" ht="15.75" customHeight="1" x14ac:dyDescent="0.25">
      <c r="A897" s="1"/>
      <c r="B897" s="6"/>
      <c r="C897" s="6"/>
      <c r="D897" s="7"/>
      <c r="E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</row>
    <row r="898" spans="1:50" s="4" customFormat="1" ht="15.75" customHeight="1" x14ac:dyDescent="0.25">
      <c r="A898" s="1"/>
      <c r="B898" s="6"/>
      <c r="C898" s="6"/>
      <c r="D898" s="7"/>
      <c r="E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</row>
    <row r="899" spans="1:50" s="4" customFormat="1" ht="15.75" customHeight="1" x14ac:dyDescent="0.25">
      <c r="A899" s="1"/>
      <c r="B899" s="6"/>
      <c r="C899" s="6"/>
      <c r="D899" s="7"/>
      <c r="E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</row>
    <row r="900" spans="1:50" s="4" customFormat="1" ht="15.75" customHeight="1" x14ac:dyDescent="0.25">
      <c r="A900" s="1"/>
      <c r="B900" s="6"/>
      <c r="C900" s="6"/>
      <c r="D900" s="7"/>
      <c r="E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</row>
    <row r="901" spans="1:50" s="4" customFormat="1" ht="15.75" customHeight="1" x14ac:dyDescent="0.25">
      <c r="A901" s="1"/>
      <c r="B901" s="6"/>
      <c r="C901" s="6"/>
      <c r="D901" s="7"/>
      <c r="E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</row>
    <row r="902" spans="1:50" s="4" customFormat="1" ht="15.75" customHeight="1" x14ac:dyDescent="0.25">
      <c r="A902" s="1"/>
      <c r="B902" s="6"/>
      <c r="C902" s="6"/>
      <c r="D902" s="7"/>
      <c r="E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</row>
    <row r="903" spans="1:50" s="4" customFormat="1" ht="15.75" customHeight="1" x14ac:dyDescent="0.25">
      <c r="A903" s="1"/>
      <c r="B903" s="6"/>
      <c r="C903" s="6"/>
      <c r="D903" s="7"/>
      <c r="E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</row>
    <row r="904" spans="1:50" s="4" customFormat="1" ht="15.75" customHeight="1" x14ac:dyDescent="0.25">
      <c r="A904" s="1"/>
      <c r="B904" s="6"/>
      <c r="C904" s="6"/>
      <c r="D904" s="7"/>
      <c r="E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</row>
    <row r="905" spans="1:50" s="4" customFormat="1" ht="15.75" customHeight="1" x14ac:dyDescent="0.25">
      <c r="A905" s="1"/>
      <c r="B905" s="6"/>
      <c r="C905" s="6"/>
      <c r="D905" s="7"/>
      <c r="E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</row>
    <row r="906" spans="1:50" s="4" customFormat="1" ht="15.75" customHeight="1" x14ac:dyDescent="0.25">
      <c r="A906" s="1"/>
      <c r="B906" s="6"/>
      <c r="C906" s="6"/>
      <c r="D906" s="7"/>
      <c r="E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</row>
    <row r="907" spans="1:50" s="4" customFormat="1" ht="15.75" customHeight="1" x14ac:dyDescent="0.25">
      <c r="A907" s="1"/>
      <c r="B907" s="6"/>
      <c r="C907" s="6"/>
      <c r="D907" s="7"/>
      <c r="E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</row>
    <row r="908" spans="1:50" s="4" customFormat="1" ht="15.75" customHeight="1" x14ac:dyDescent="0.25">
      <c r="A908" s="1"/>
      <c r="B908" s="6"/>
      <c r="C908" s="6"/>
      <c r="D908" s="7"/>
      <c r="E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</row>
    <row r="909" spans="1:50" s="4" customFormat="1" ht="15.75" customHeight="1" x14ac:dyDescent="0.25">
      <c r="A909" s="1"/>
      <c r="B909" s="6"/>
      <c r="C909" s="6"/>
      <c r="D909" s="7"/>
      <c r="E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</row>
    <row r="910" spans="1:50" s="4" customFormat="1" ht="15.75" customHeight="1" x14ac:dyDescent="0.25">
      <c r="A910" s="1"/>
      <c r="B910" s="6"/>
      <c r="C910" s="6"/>
      <c r="D910" s="7"/>
      <c r="E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</row>
    <row r="911" spans="1:50" s="4" customFormat="1" ht="15.75" customHeight="1" x14ac:dyDescent="0.25">
      <c r="A911" s="1"/>
      <c r="B911" s="6"/>
      <c r="C911" s="6"/>
      <c r="D911" s="7"/>
      <c r="E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</row>
    <row r="912" spans="1:50" s="4" customFormat="1" ht="15.75" customHeight="1" x14ac:dyDescent="0.25">
      <c r="A912" s="1"/>
      <c r="B912" s="6"/>
      <c r="C912" s="6"/>
      <c r="D912" s="7"/>
      <c r="E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</row>
    <row r="913" spans="1:50" s="4" customFormat="1" ht="15.75" customHeight="1" x14ac:dyDescent="0.25">
      <c r="A913" s="1"/>
      <c r="B913" s="6"/>
      <c r="C913" s="6"/>
      <c r="D913" s="7"/>
      <c r="E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</row>
    <row r="914" spans="1:50" s="4" customFormat="1" ht="15.75" customHeight="1" x14ac:dyDescent="0.25">
      <c r="A914" s="1"/>
      <c r="B914" s="6"/>
      <c r="C914" s="6"/>
      <c r="D914" s="7"/>
      <c r="E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</row>
    <row r="915" spans="1:50" s="4" customFormat="1" ht="15.75" customHeight="1" x14ac:dyDescent="0.25">
      <c r="A915" s="1"/>
      <c r="B915" s="6"/>
      <c r="C915" s="6"/>
      <c r="D915" s="7"/>
      <c r="E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</row>
    <row r="916" spans="1:50" s="4" customFormat="1" ht="15.75" customHeight="1" x14ac:dyDescent="0.25">
      <c r="A916" s="1"/>
      <c r="B916" s="6"/>
      <c r="C916" s="6"/>
      <c r="D916" s="7"/>
      <c r="E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</row>
    <row r="917" spans="1:50" s="4" customFormat="1" ht="15.75" customHeight="1" x14ac:dyDescent="0.25">
      <c r="A917" s="1"/>
      <c r="B917" s="6"/>
      <c r="C917" s="6"/>
      <c r="D917" s="7"/>
      <c r="E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</row>
    <row r="918" spans="1:50" s="4" customFormat="1" ht="15.75" customHeight="1" x14ac:dyDescent="0.25">
      <c r="A918" s="1"/>
      <c r="B918" s="6"/>
      <c r="C918" s="6"/>
      <c r="D918" s="7"/>
      <c r="E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</row>
    <row r="919" spans="1:50" s="4" customFormat="1" ht="15.75" customHeight="1" x14ac:dyDescent="0.25">
      <c r="A919" s="1"/>
      <c r="B919" s="6"/>
      <c r="C919" s="6"/>
      <c r="D919" s="7"/>
      <c r="E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</row>
    <row r="920" spans="1:50" s="4" customFormat="1" ht="15.75" customHeight="1" x14ac:dyDescent="0.25">
      <c r="A920" s="1"/>
      <c r="B920" s="6"/>
      <c r="C920" s="6"/>
      <c r="D920" s="7"/>
      <c r="E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</row>
    <row r="921" spans="1:50" s="4" customFormat="1" ht="15.75" customHeight="1" x14ac:dyDescent="0.25">
      <c r="A921" s="1"/>
      <c r="B921" s="6"/>
      <c r="C921" s="6"/>
      <c r="D921" s="7"/>
      <c r="E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</row>
    <row r="922" spans="1:50" s="4" customFormat="1" ht="15.75" customHeight="1" x14ac:dyDescent="0.25">
      <c r="A922" s="1"/>
      <c r="B922" s="6"/>
      <c r="C922" s="6"/>
      <c r="D922" s="7"/>
      <c r="E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</row>
    <row r="923" spans="1:50" s="4" customFormat="1" ht="15.75" customHeight="1" x14ac:dyDescent="0.25">
      <c r="A923" s="1"/>
      <c r="B923" s="6"/>
      <c r="C923" s="6"/>
      <c r="D923" s="7"/>
      <c r="E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</row>
    <row r="924" spans="1:50" s="4" customFormat="1" ht="15.75" customHeight="1" x14ac:dyDescent="0.25">
      <c r="A924" s="1"/>
      <c r="B924" s="6"/>
      <c r="C924" s="6"/>
      <c r="D924" s="7"/>
      <c r="E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</row>
    <row r="925" spans="1:50" s="4" customFormat="1" ht="15.75" customHeight="1" x14ac:dyDescent="0.25">
      <c r="A925" s="1"/>
      <c r="B925" s="6"/>
      <c r="C925" s="6"/>
      <c r="D925" s="7"/>
      <c r="E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</row>
    <row r="926" spans="1:50" s="4" customFormat="1" ht="15.75" customHeight="1" x14ac:dyDescent="0.25">
      <c r="A926" s="1"/>
      <c r="B926" s="6"/>
      <c r="C926" s="6"/>
      <c r="D926" s="7"/>
      <c r="E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</row>
    <row r="927" spans="1:50" s="4" customFormat="1" ht="15.75" customHeight="1" x14ac:dyDescent="0.25">
      <c r="A927" s="1"/>
      <c r="B927" s="6"/>
      <c r="C927" s="6"/>
      <c r="D927" s="7"/>
      <c r="E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</row>
    <row r="928" spans="1:50" s="4" customFormat="1" ht="15.75" customHeight="1" x14ac:dyDescent="0.25">
      <c r="A928" s="1"/>
      <c r="B928" s="6"/>
      <c r="C928" s="6"/>
      <c r="D928" s="7"/>
      <c r="E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</row>
    <row r="929" spans="1:50" s="4" customFormat="1" ht="15.75" customHeight="1" x14ac:dyDescent="0.25">
      <c r="A929" s="1"/>
      <c r="B929" s="6"/>
      <c r="C929" s="6"/>
      <c r="D929" s="7"/>
      <c r="E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</row>
    <row r="930" spans="1:50" s="4" customFormat="1" ht="15.75" customHeight="1" x14ac:dyDescent="0.25">
      <c r="A930" s="1"/>
      <c r="B930" s="6"/>
      <c r="C930" s="6"/>
      <c r="D930" s="7"/>
      <c r="E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</row>
    <row r="931" spans="1:50" s="4" customFormat="1" ht="15.75" customHeight="1" x14ac:dyDescent="0.25">
      <c r="A931" s="1"/>
      <c r="B931" s="6"/>
      <c r="C931" s="6"/>
      <c r="D931" s="7"/>
      <c r="E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</row>
    <row r="932" spans="1:50" s="4" customFormat="1" ht="15.75" customHeight="1" x14ac:dyDescent="0.25">
      <c r="A932" s="1"/>
      <c r="B932" s="6"/>
      <c r="C932" s="6"/>
      <c r="D932" s="7"/>
      <c r="E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</row>
    <row r="933" spans="1:50" s="4" customFormat="1" ht="15.75" customHeight="1" x14ac:dyDescent="0.25">
      <c r="A933" s="1"/>
      <c r="B933" s="6"/>
      <c r="C933" s="6"/>
      <c r="D933" s="7"/>
      <c r="E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</row>
    <row r="934" spans="1:50" s="4" customFormat="1" ht="15.75" customHeight="1" x14ac:dyDescent="0.25">
      <c r="A934" s="1"/>
      <c r="B934" s="6"/>
      <c r="C934" s="6"/>
      <c r="D934" s="7"/>
      <c r="E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</row>
    <row r="935" spans="1:50" s="4" customFormat="1" ht="15.75" customHeight="1" x14ac:dyDescent="0.25">
      <c r="A935" s="1"/>
      <c r="B935" s="6"/>
      <c r="C935" s="6"/>
      <c r="D935" s="7"/>
      <c r="E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</row>
    <row r="936" spans="1:50" s="4" customFormat="1" ht="15.75" customHeight="1" x14ac:dyDescent="0.25">
      <c r="A936" s="1"/>
      <c r="B936" s="6"/>
      <c r="C936" s="6"/>
      <c r="D936" s="7"/>
      <c r="E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</row>
    <row r="937" spans="1:50" s="4" customFormat="1" ht="15.75" customHeight="1" x14ac:dyDescent="0.25">
      <c r="A937" s="1"/>
      <c r="B937" s="6"/>
      <c r="C937" s="6"/>
      <c r="D937" s="7"/>
      <c r="E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</row>
    <row r="938" spans="1:50" s="4" customFormat="1" ht="15.75" customHeight="1" x14ac:dyDescent="0.25">
      <c r="A938" s="1"/>
      <c r="B938" s="6"/>
      <c r="C938" s="6"/>
      <c r="D938" s="7"/>
      <c r="E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</row>
    <row r="939" spans="1:50" s="4" customFormat="1" ht="15.75" customHeight="1" x14ac:dyDescent="0.25">
      <c r="A939" s="1"/>
      <c r="B939" s="6"/>
      <c r="C939" s="6"/>
      <c r="D939" s="7"/>
      <c r="E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</row>
    <row r="940" spans="1:50" s="4" customFormat="1" ht="15.75" customHeight="1" x14ac:dyDescent="0.25">
      <c r="A940" s="1"/>
      <c r="B940" s="6"/>
      <c r="C940" s="6"/>
      <c r="D940" s="7"/>
      <c r="E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</row>
    <row r="941" spans="1:50" s="4" customFormat="1" ht="15.75" customHeight="1" x14ac:dyDescent="0.25">
      <c r="A941" s="1"/>
      <c r="B941" s="6"/>
      <c r="C941" s="6"/>
      <c r="D941" s="7"/>
      <c r="E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</row>
    <row r="942" spans="1:50" s="4" customFormat="1" ht="15.75" customHeight="1" x14ac:dyDescent="0.25">
      <c r="A942" s="1"/>
      <c r="B942" s="6"/>
      <c r="C942" s="6"/>
      <c r="D942" s="7"/>
      <c r="E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</row>
    <row r="943" spans="1:50" s="4" customFormat="1" ht="15.75" customHeight="1" x14ac:dyDescent="0.25">
      <c r="A943" s="1"/>
      <c r="B943" s="6"/>
      <c r="C943" s="6"/>
      <c r="D943" s="7"/>
      <c r="E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</row>
    <row r="944" spans="1:50" s="4" customFormat="1" ht="15.75" customHeight="1" x14ac:dyDescent="0.25">
      <c r="A944" s="1"/>
      <c r="B944" s="6"/>
      <c r="C944" s="6"/>
      <c r="D944" s="7"/>
      <c r="E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</row>
    <row r="945" spans="1:50" s="4" customFormat="1" ht="15.75" customHeight="1" x14ac:dyDescent="0.25">
      <c r="A945" s="1"/>
      <c r="B945" s="6"/>
      <c r="C945" s="6"/>
      <c r="D945" s="7"/>
      <c r="E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</row>
    <row r="946" spans="1:50" s="4" customFormat="1" ht="15.75" customHeight="1" x14ac:dyDescent="0.25">
      <c r="A946" s="1"/>
      <c r="B946" s="6"/>
      <c r="C946" s="6"/>
      <c r="D946" s="7"/>
      <c r="E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</row>
    <row r="947" spans="1:50" s="4" customFormat="1" ht="15.75" customHeight="1" x14ac:dyDescent="0.25">
      <c r="A947" s="1"/>
      <c r="B947" s="6"/>
      <c r="C947" s="6"/>
      <c r="D947" s="7"/>
      <c r="E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</row>
    <row r="948" spans="1:50" s="4" customFormat="1" ht="15.75" customHeight="1" x14ac:dyDescent="0.25">
      <c r="A948" s="1"/>
      <c r="B948" s="6"/>
      <c r="C948" s="6"/>
      <c r="D948" s="7"/>
      <c r="E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</row>
    <row r="949" spans="1:50" s="4" customFormat="1" ht="15.75" customHeight="1" x14ac:dyDescent="0.25">
      <c r="A949" s="1"/>
      <c r="B949" s="6"/>
      <c r="C949" s="6"/>
      <c r="D949" s="7"/>
      <c r="E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</row>
    <row r="950" spans="1:50" s="4" customFormat="1" ht="15.75" customHeight="1" x14ac:dyDescent="0.25">
      <c r="A950" s="1"/>
      <c r="B950" s="6"/>
      <c r="C950" s="6"/>
      <c r="D950" s="7"/>
      <c r="E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</row>
    <row r="951" spans="1:50" s="4" customFormat="1" ht="15.75" customHeight="1" x14ac:dyDescent="0.25">
      <c r="A951" s="1"/>
      <c r="B951" s="6"/>
      <c r="C951" s="6"/>
      <c r="D951" s="7"/>
      <c r="E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</row>
    <row r="952" spans="1:50" s="4" customFormat="1" ht="15.75" customHeight="1" x14ac:dyDescent="0.25">
      <c r="A952" s="1"/>
      <c r="B952" s="6"/>
      <c r="C952" s="6"/>
      <c r="D952" s="7"/>
      <c r="E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</row>
    <row r="953" spans="1:50" s="4" customFormat="1" ht="15.75" customHeight="1" x14ac:dyDescent="0.25">
      <c r="A953" s="1"/>
      <c r="B953" s="6"/>
      <c r="C953" s="6"/>
      <c r="D953" s="7"/>
      <c r="E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</row>
    <row r="954" spans="1:50" s="4" customFormat="1" ht="15.75" customHeight="1" x14ac:dyDescent="0.25">
      <c r="A954" s="1"/>
      <c r="B954" s="6"/>
      <c r="C954" s="6"/>
      <c r="D954" s="7"/>
      <c r="E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</row>
    <row r="955" spans="1:50" s="4" customFormat="1" ht="15.75" customHeight="1" x14ac:dyDescent="0.25">
      <c r="A955" s="1"/>
      <c r="B955" s="6"/>
      <c r="C955" s="6"/>
      <c r="D955" s="7"/>
      <c r="E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</row>
    <row r="956" spans="1:50" s="4" customFormat="1" ht="15.75" customHeight="1" x14ac:dyDescent="0.25">
      <c r="A956" s="1"/>
      <c r="B956" s="6"/>
      <c r="C956" s="6"/>
      <c r="D956" s="7"/>
      <c r="E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</row>
    <row r="957" spans="1:50" s="4" customFormat="1" ht="15.75" customHeight="1" x14ac:dyDescent="0.25">
      <c r="A957" s="1"/>
      <c r="B957" s="6"/>
      <c r="C957" s="6"/>
      <c r="D957" s="7"/>
      <c r="E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</row>
    <row r="958" spans="1:50" s="4" customFormat="1" ht="15.75" customHeight="1" x14ac:dyDescent="0.25">
      <c r="A958" s="1"/>
      <c r="B958" s="6"/>
      <c r="C958" s="6"/>
      <c r="D958" s="7"/>
      <c r="E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</row>
    <row r="959" spans="1:50" s="4" customFormat="1" ht="15.75" customHeight="1" x14ac:dyDescent="0.25">
      <c r="A959" s="1"/>
      <c r="B959" s="6"/>
      <c r="C959" s="6"/>
      <c r="D959" s="7"/>
      <c r="E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</row>
    <row r="960" spans="1:50" s="4" customFormat="1" ht="15.75" customHeight="1" x14ac:dyDescent="0.25">
      <c r="A960" s="1"/>
      <c r="B960" s="6"/>
      <c r="C960" s="6"/>
      <c r="D960" s="7"/>
      <c r="E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</row>
    <row r="961" spans="1:50" s="4" customFormat="1" ht="15.75" customHeight="1" x14ac:dyDescent="0.25">
      <c r="A961" s="1"/>
      <c r="B961" s="6"/>
      <c r="C961" s="6"/>
      <c r="D961" s="7"/>
      <c r="E961" s="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</row>
    <row r="962" spans="1:50" s="4" customFormat="1" ht="15.75" customHeight="1" x14ac:dyDescent="0.25">
      <c r="A962" s="1"/>
      <c r="B962" s="6"/>
      <c r="C962" s="6"/>
      <c r="D962" s="7"/>
      <c r="E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</row>
    <row r="963" spans="1:50" s="4" customFormat="1" ht="15.75" customHeight="1" x14ac:dyDescent="0.25">
      <c r="A963" s="1"/>
      <c r="B963" s="6"/>
      <c r="C963" s="6"/>
      <c r="D963" s="7"/>
      <c r="E963" s="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</row>
    <row r="964" spans="1:50" s="4" customFormat="1" ht="15.75" customHeight="1" x14ac:dyDescent="0.25">
      <c r="A964" s="1"/>
      <c r="B964" s="6"/>
      <c r="C964" s="6"/>
      <c r="D964" s="7"/>
      <c r="E964" s="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</row>
    <row r="965" spans="1:50" s="4" customFormat="1" ht="15.75" customHeight="1" x14ac:dyDescent="0.25">
      <c r="A965" s="1"/>
      <c r="B965" s="6"/>
      <c r="C965" s="6"/>
      <c r="D965" s="7"/>
      <c r="E965" s="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</row>
    <row r="966" spans="1:50" s="4" customFormat="1" ht="15.75" customHeight="1" x14ac:dyDescent="0.25">
      <c r="A966" s="1"/>
      <c r="B966" s="6"/>
      <c r="C966" s="6"/>
      <c r="D966" s="7"/>
      <c r="E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</row>
    <row r="967" spans="1:50" s="4" customFormat="1" ht="15.75" customHeight="1" x14ac:dyDescent="0.25">
      <c r="A967" s="1"/>
      <c r="B967" s="6"/>
      <c r="C967" s="6"/>
      <c r="D967" s="7"/>
      <c r="E967" s="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</row>
    <row r="968" spans="1:50" s="4" customFormat="1" ht="15.75" customHeight="1" x14ac:dyDescent="0.25">
      <c r="A968" s="1"/>
      <c r="B968" s="6"/>
      <c r="C968" s="6"/>
      <c r="D968" s="7"/>
      <c r="E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</row>
    <row r="969" spans="1:50" s="4" customFormat="1" ht="15.75" customHeight="1" x14ac:dyDescent="0.25">
      <c r="A969" s="1"/>
      <c r="B969" s="6"/>
      <c r="C969" s="6"/>
      <c r="D969" s="7"/>
      <c r="E969" s="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</row>
    <row r="970" spans="1:50" s="4" customFormat="1" ht="15.75" customHeight="1" x14ac:dyDescent="0.25">
      <c r="A970" s="1"/>
      <c r="B970" s="6"/>
      <c r="C970" s="6"/>
      <c r="D970" s="7"/>
      <c r="E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</row>
    <row r="971" spans="1:50" s="4" customFormat="1" ht="15.75" customHeight="1" x14ac:dyDescent="0.25">
      <c r="A971" s="1"/>
      <c r="B971" s="6"/>
      <c r="C971" s="6"/>
      <c r="D971" s="7"/>
      <c r="E971" s="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</row>
    <row r="972" spans="1:50" s="4" customFormat="1" ht="15.75" customHeight="1" x14ac:dyDescent="0.25">
      <c r="A972" s="1"/>
      <c r="B972" s="6"/>
      <c r="C972" s="6"/>
      <c r="D972" s="7"/>
      <c r="E972" s="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</row>
    <row r="973" spans="1:50" s="4" customFormat="1" ht="15.75" customHeight="1" x14ac:dyDescent="0.25">
      <c r="A973" s="1"/>
      <c r="B973" s="6"/>
      <c r="C973" s="6"/>
      <c r="D973" s="7"/>
      <c r="E973" s="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</row>
    <row r="974" spans="1:50" s="4" customFormat="1" ht="15.75" customHeight="1" x14ac:dyDescent="0.25">
      <c r="A974" s="1"/>
      <c r="B974" s="6"/>
      <c r="C974" s="6"/>
      <c r="D974" s="7"/>
      <c r="E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</row>
    <row r="975" spans="1:50" s="4" customFormat="1" ht="15.75" customHeight="1" x14ac:dyDescent="0.25">
      <c r="A975" s="1"/>
      <c r="B975" s="6"/>
      <c r="C975" s="6"/>
      <c r="D975" s="7"/>
      <c r="E975" s="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</row>
    <row r="976" spans="1:50" s="4" customFormat="1" ht="15.75" customHeight="1" x14ac:dyDescent="0.25">
      <c r="A976" s="1"/>
      <c r="B976" s="6"/>
      <c r="C976" s="6"/>
      <c r="D976" s="7"/>
      <c r="E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</row>
    <row r="977" spans="1:50" s="4" customFormat="1" ht="15.75" customHeight="1" x14ac:dyDescent="0.25">
      <c r="A977" s="1"/>
      <c r="B977" s="6"/>
      <c r="C977" s="6"/>
      <c r="D977" s="7"/>
      <c r="E977" s="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</row>
    <row r="978" spans="1:50" s="4" customFormat="1" ht="15.75" customHeight="1" x14ac:dyDescent="0.25">
      <c r="A978" s="1"/>
      <c r="B978" s="6"/>
      <c r="C978" s="6"/>
      <c r="D978" s="7"/>
      <c r="E978" s="7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</row>
    <row r="979" spans="1:50" s="4" customFormat="1" ht="15.75" customHeight="1" x14ac:dyDescent="0.25">
      <c r="A979" s="1"/>
      <c r="B979" s="6"/>
      <c r="C979" s="6"/>
      <c r="D979" s="7"/>
      <c r="E979" s="7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</row>
    <row r="980" spans="1:50" s="4" customFormat="1" ht="15.75" customHeight="1" x14ac:dyDescent="0.25">
      <c r="A980" s="1"/>
      <c r="B980" s="6"/>
      <c r="C980" s="6"/>
      <c r="D980" s="7"/>
      <c r="E980" s="7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</row>
    <row r="981" spans="1:50" s="4" customFormat="1" ht="15.75" customHeight="1" x14ac:dyDescent="0.25">
      <c r="A981" s="1"/>
      <c r="B981" s="6"/>
      <c r="C981" s="6"/>
      <c r="D981" s="7"/>
      <c r="E981" s="7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</row>
    <row r="982" spans="1:50" s="4" customFormat="1" ht="15.75" customHeight="1" x14ac:dyDescent="0.25">
      <c r="A982" s="1"/>
      <c r="B982" s="6"/>
      <c r="C982" s="6"/>
      <c r="D982" s="7"/>
      <c r="E982" s="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</row>
    <row r="983" spans="1:50" s="4" customFormat="1" ht="15.75" customHeight="1" x14ac:dyDescent="0.25">
      <c r="A983" s="1"/>
      <c r="B983" s="6"/>
      <c r="C983" s="6"/>
      <c r="D983" s="7"/>
      <c r="E983" s="7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</row>
    <row r="984" spans="1:50" s="4" customFormat="1" ht="15.75" customHeight="1" x14ac:dyDescent="0.25">
      <c r="A984" s="1"/>
      <c r="B984" s="6"/>
      <c r="C984" s="6"/>
      <c r="D984" s="7"/>
      <c r="E984" s="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</row>
    <row r="985" spans="1:50" s="4" customFormat="1" ht="15.75" customHeight="1" x14ac:dyDescent="0.25">
      <c r="A985" s="1"/>
      <c r="B985" s="6"/>
      <c r="C985" s="6"/>
      <c r="D985" s="7"/>
      <c r="E985" s="7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</row>
    <row r="986" spans="1:50" s="4" customFormat="1" ht="15.75" customHeight="1" x14ac:dyDescent="0.25">
      <c r="A986" s="1"/>
      <c r="B986" s="6"/>
      <c r="C986" s="6"/>
      <c r="D986" s="7"/>
      <c r="E986" s="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</row>
    <row r="987" spans="1:50" s="4" customFormat="1" ht="15.75" customHeight="1" x14ac:dyDescent="0.25">
      <c r="A987" s="1"/>
      <c r="B987" s="6"/>
      <c r="C987" s="6"/>
      <c r="D987" s="7"/>
      <c r="E987" s="7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</row>
    <row r="988" spans="1:50" s="4" customFormat="1" ht="15.75" customHeight="1" x14ac:dyDescent="0.25">
      <c r="A988" s="1"/>
      <c r="B988" s="6"/>
      <c r="C988" s="6"/>
      <c r="D988" s="7"/>
      <c r="E988" s="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</row>
    <row r="989" spans="1:50" s="4" customFormat="1" ht="15.75" customHeight="1" x14ac:dyDescent="0.25">
      <c r="A989" s="1"/>
      <c r="B989" s="6"/>
      <c r="C989" s="6"/>
      <c r="D989" s="7"/>
      <c r="E989" s="7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</row>
    <row r="990" spans="1:50" s="4" customFormat="1" ht="15.75" customHeight="1" x14ac:dyDescent="0.25">
      <c r="A990" s="1"/>
      <c r="B990" s="6"/>
      <c r="C990" s="6"/>
      <c r="D990" s="7"/>
      <c r="E990" s="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</row>
    <row r="991" spans="1:50" s="4" customFormat="1" ht="15.75" customHeight="1" x14ac:dyDescent="0.25">
      <c r="A991" s="1"/>
      <c r="B991" s="6"/>
      <c r="C991" s="6"/>
      <c r="D991" s="7"/>
      <c r="E991" s="7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</row>
    <row r="992" spans="1:50" s="4" customFormat="1" ht="15.75" customHeight="1" x14ac:dyDescent="0.25">
      <c r="A992" s="1"/>
      <c r="B992" s="6"/>
      <c r="C992" s="6"/>
      <c r="D992" s="7"/>
      <c r="E992" s="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</row>
    <row r="993" spans="1:50" s="4" customFormat="1" ht="15.75" customHeight="1" x14ac:dyDescent="0.25">
      <c r="A993" s="1"/>
      <c r="B993" s="6"/>
      <c r="C993" s="6"/>
      <c r="D993" s="7"/>
      <c r="E993" s="7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</row>
    <row r="994" spans="1:50" s="4" customFormat="1" ht="15.75" customHeight="1" x14ac:dyDescent="0.25">
      <c r="A994" s="1"/>
      <c r="B994" s="6"/>
      <c r="C994" s="6"/>
      <c r="D994" s="7"/>
      <c r="E994" s="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</row>
    <row r="995" spans="1:50" s="4" customFormat="1" ht="15.75" customHeight="1" x14ac:dyDescent="0.25">
      <c r="A995" s="1"/>
      <c r="B995" s="6"/>
      <c r="C995" s="6"/>
      <c r="D995" s="7"/>
      <c r="E995" s="7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</row>
    <row r="996" spans="1:50" s="4" customFormat="1" ht="15.75" customHeight="1" x14ac:dyDescent="0.25">
      <c r="A996" s="1"/>
      <c r="B996" s="6"/>
      <c r="C996" s="6"/>
      <c r="D996" s="7"/>
      <c r="E996" s="7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</row>
    <row r="997" spans="1:50" s="4" customFormat="1" ht="15.75" customHeight="1" x14ac:dyDescent="0.25">
      <c r="A997" s="1"/>
      <c r="B997" s="6"/>
      <c r="C997" s="6"/>
      <c r="D997" s="7"/>
      <c r="E997" s="7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</row>
    <row r="998" spans="1:50" s="4" customFormat="1" ht="15.75" customHeight="1" x14ac:dyDescent="0.25">
      <c r="A998" s="1"/>
      <c r="B998" s="6"/>
      <c r="C998" s="6"/>
      <c r="D998" s="7"/>
      <c r="E998" s="7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</row>
    <row r="999" spans="1:50" s="4" customFormat="1" ht="15.75" customHeight="1" x14ac:dyDescent="0.25">
      <c r="A999" s="1"/>
      <c r="B999" s="6"/>
      <c r="C999" s="6"/>
      <c r="D999" s="7"/>
      <c r="E999" s="7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</row>
    <row r="1000" spans="1:50" s="4" customFormat="1" ht="15.75" customHeight="1" x14ac:dyDescent="0.25">
      <c r="A1000" s="1"/>
      <c r="B1000" s="6"/>
      <c r="C1000" s="6"/>
      <c r="D1000" s="7"/>
      <c r="E1000" s="7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</row>
    <row r="1001" spans="1:50" s="4" customFormat="1" ht="15.75" customHeight="1" x14ac:dyDescent="0.25">
      <c r="A1001" s="1"/>
      <c r="B1001" s="6"/>
      <c r="C1001" s="6"/>
      <c r="D1001" s="7"/>
      <c r="E1001" s="7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</row>
    <row r="1002" spans="1:50" s="4" customFormat="1" ht="15.75" customHeight="1" x14ac:dyDescent="0.25">
      <c r="A1002" s="1"/>
      <c r="B1002" s="6"/>
      <c r="C1002" s="6"/>
      <c r="D1002" s="7"/>
      <c r="E1002" s="7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</row>
    <row r="1003" spans="1:50" s="4" customFormat="1" ht="15.75" customHeight="1" x14ac:dyDescent="0.25">
      <c r="A1003" s="1"/>
      <c r="B1003" s="6"/>
      <c r="C1003" s="6"/>
      <c r="D1003" s="7"/>
      <c r="E1003" s="7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</row>
    <row r="1004" spans="1:50" s="4" customFormat="1" ht="15.75" customHeight="1" x14ac:dyDescent="0.25">
      <c r="A1004" s="1"/>
      <c r="B1004" s="6"/>
      <c r="C1004" s="6"/>
      <c r="D1004" s="7"/>
      <c r="E1004" s="7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</row>
    <row r="1005" spans="1:50" s="4" customFormat="1" ht="15.75" customHeight="1" x14ac:dyDescent="0.25">
      <c r="A1005" s="1"/>
      <c r="B1005" s="6"/>
      <c r="C1005" s="6"/>
      <c r="D1005" s="7"/>
      <c r="E1005" s="7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</row>
    <row r="1006" spans="1:50" s="4" customFormat="1" ht="15.75" customHeight="1" x14ac:dyDescent="0.25">
      <c r="A1006" s="1"/>
      <c r="B1006" s="6"/>
      <c r="C1006" s="6"/>
      <c r="D1006" s="7"/>
      <c r="E1006" s="7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</row>
  </sheetData>
  <protectedRanges>
    <protectedRange sqref="AK205:AN219" name="input_32"/>
    <protectedRange sqref="AP205:AP219" name="input_10_1"/>
    <protectedRange sqref="AK220:AN227" name="input_42"/>
    <protectedRange sqref="AP220:AP227" name="input_20"/>
    <protectedRange sqref="AK229:AN241" name="input_32_1"/>
    <protectedRange sqref="AP229:AP241" name="input_10_2"/>
    <protectedRange sqref="AK243:AN257" name="input_32_1_2"/>
    <protectedRange sqref="AP243:AP257" name="input_10_1_1"/>
    <protectedRange sqref="AK258:AN260" name="input_42_1_2"/>
    <protectedRange sqref="AP258:AP260" name="input_20_1"/>
    <protectedRange sqref="AK262:AN276" name="input_32_1_3"/>
    <protectedRange sqref="AP262:AP276" name="input_10_1_3"/>
    <protectedRange sqref="AK277:AN278" name="input_42_1_4"/>
    <protectedRange sqref="AP277:AP278" name="input_20_1_3"/>
    <protectedRange sqref="AK280:AN294" name="input_32_1_4"/>
    <protectedRange sqref="AP280:AP294" name="input_10_1_4"/>
    <protectedRange sqref="AK295:AN303" name="input_42_2"/>
    <protectedRange sqref="AP295:AP303" name="input_20_1_5"/>
    <protectedRange sqref="AK305:AN319" name="input_32_1_5"/>
    <protectedRange sqref="AP305:AP319" name="input_10_1_5"/>
    <protectedRange sqref="AK320:AN321" name="input_42_1_5"/>
    <protectedRange sqref="AP320:AP321" name="input_20_1_7"/>
    <protectedRange sqref="AK323:AN335" name="input_32_1_6"/>
    <protectedRange sqref="AK336:AN337" name="input_32_1_1_1"/>
    <protectedRange sqref="AP323:AP335" name="input_10_1_6"/>
    <protectedRange sqref="AP336:AP337" name="input_10_1_1_1"/>
    <protectedRange sqref="AK338:AN351" name="input_42_1_6"/>
    <protectedRange sqref="AP338:AP351" name="input_20_1_8"/>
    <protectedRange sqref="AK352:AN355" name="input_42_2_1"/>
    <protectedRange sqref="AP352:AP355" name="input_20_2"/>
  </protectedRanges>
  <mergeCells count="27">
    <mergeCell ref="AU5:AW5"/>
    <mergeCell ref="AX5:AY5"/>
    <mergeCell ref="AR5:AT5"/>
    <mergeCell ref="Y5:AA5"/>
    <mergeCell ref="AB5:AD5"/>
    <mergeCell ref="AE5:AG5"/>
    <mergeCell ref="AH5:AJ5"/>
    <mergeCell ref="S5:U5"/>
    <mergeCell ref="V5:X5"/>
    <mergeCell ref="AR3:AY3"/>
    <mergeCell ref="A3:A6"/>
    <mergeCell ref="D3:D6"/>
    <mergeCell ref="G3:R3"/>
    <mergeCell ref="S3:AD3"/>
    <mergeCell ref="AE3:AJ3"/>
    <mergeCell ref="AK3:AQ3"/>
    <mergeCell ref="AK5:AQ5"/>
    <mergeCell ref="D1:AP1"/>
    <mergeCell ref="D2:AP2"/>
    <mergeCell ref="E4:N4"/>
    <mergeCell ref="B5:B6"/>
    <mergeCell ref="E5:E6"/>
    <mergeCell ref="F5:F6"/>
    <mergeCell ref="G5:I5"/>
    <mergeCell ref="J5:L5"/>
    <mergeCell ref="M5:O5"/>
    <mergeCell ref="P5:R5"/>
  </mergeCells>
  <pageMargins left="1.85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TPP Pilkada 2020</vt:lpstr>
      <vt:lpstr>'TPP Pilkada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2022-07-27T10:16:26Z</dcterms:created>
  <dcterms:modified xsi:type="dcterms:W3CDTF">2022-07-27T10:16:53Z</dcterms:modified>
</cp:coreProperties>
</file>